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B2aval1" sheetId="1" r:id="rId1"/>
    <sheet name="Hoja3" sheetId="2" r:id="rId2"/>
    <sheet name="Campus" sheetId="3" r:id="rId3"/>
  </sheets>
  <definedNames>
    <definedName name="_xlnm.Print_Area" localSheetId="0">'B2aval1'!$A$1:$AA$47</definedName>
    <definedName name="_xlnm.Print_Area" localSheetId="1">'Hoja3'!$A$1:$K$90</definedName>
  </definedNames>
  <calcPr fullCalcOnLoad="1"/>
</workbook>
</file>

<file path=xl/sharedStrings.xml><?xml version="1.0" encoding="utf-8"?>
<sst xmlns="http://schemas.openxmlformats.org/spreadsheetml/2006/main" count="431" uniqueCount="269">
  <si>
    <t>p1</t>
  </si>
  <si>
    <t>num.</t>
  </si>
  <si>
    <t>c1</t>
  </si>
  <si>
    <t>c2</t>
  </si>
  <si>
    <t>c3</t>
  </si>
  <si>
    <t>proc.</t>
  </si>
  <si>
    <t>act.</t>
  </si>
  <si>
    <t>nota</t>
  </si>
  <si>
    <t>EXAM</t>
  </si>
  <si>
    <t>ACTITUD 20%</t>
  </si>
  <si>
    <t>NO</t>
  </si>
  <si>
    <t>REDAC.</t>
  </si>
  <si>
    <t>Lectura</t>
  </si>
  <si>
    <t>p9</t>
  </si>
  <si>
    <t>2º Bachillerato</t>
  </si>
  <si>
    <t>curso 2004-2005</t>
  </si>
  <si>
    <t>CIENTÍFICO     (B2N)</t>
  </si>
  <si>
    <t>PROCEDIMIENTOS  30%</t>
  </si>
  <si>
    <t>CONOCIMIENTOS  50%</t>
  </si>
  <si>
    <t>ACTIVIDADES</t>
  </si>
  <si>
    <t>PRESENTADAS</t>
  </si>
  <si>
    <t>(negativos disciplina)</t>
  </si>
  <si>
    <t>conoc.</t>
  </si>
  <si>
    <t>TECNOLÓGICO     (B2T)</t>
  </si>
  <si>
    <t>SOCIAL     (B2S)</t>
  </si>
  <si>
    <t>HUMANÍSTICO     (B2H)</t>
  </si>
  <si>
    <t>p2</t>
  </si>
  <si>
    <t>p3</t>
  </si>
  <si>
    <t>p4</t>
  </si>
  <si>
    <t>p5</t>
  </si>
  <si>
    <t>p6</t>
  </si>
  <si>
    <t>p7</t>
  </si>
  <si>
    <t>p8</t>
  </si>
  <si>
    <t xml:space="preserve">  PRIMERA   EVALUACIÓN</t>
  </si>
  <si>
    <t>alumno/a</t>
  </si>
  <si>
    <t>alumnos de baja</t>
  </si>
  <si>
    <t>nota en color rojo = activitad no entregada o fuera de plazo</t>
  </si>
  <si>
    <t>ALUMNOS DE OYENTE</t>
  </si>
  <si>
    <t>INICIAL</t>
  </si>
  <si>
    <t>LÉXICO</t>
  </si>
  <si>
    <t>ASENSIO HERRERO, CRISTINA</t>
  </si>
  <si>
    <t>FERNÁNDEZ LÓPEZ, NOELIA</t>
  </si>
  <si>
    <t>MAJÀ IBERO, GEMMA</t>
  </si>
  <si>
    <t>MAÑAS PERIS, CRISTINA</t>
  </si>
  <si>
    <t>MORALES LOZANO, Mª CARMEN</t>
  </si>
  <si>
    <t>PÉREZ FUSTÉ, SANDRA</t>
  </si>
  <si>
    <t>UCHIYAMA SIMÓN, JUN-ALBERT</t>
  </si>
  <si>
    <t>ALONSO CAÑADAS, DAVID</t>
  </si>
  <si>
    <t>GARCÍA NAVARRO, OLIVER</t>
  </si>
  <si>
    <t>GONZÁLEZ NAVAL, DAVID</t>
  </si>
  <si>
    <t>PÉREZ GUTIÉRREZ, SARA</t>
  </si>
  <si>
    <t>SALMERÓN CUESTA, GABRIEL</t>
  </si>
  <si>
    <t>SERRA MÁRQUEZ, JOAN JOSEP</t>
  </si>
  <si>
    <t>AGUSTÍ GÓMEZ, LAURA</t>
  </si>
  <si>
    <t>BERROCAL PALACIOS, TAMARA</t>
  </si>
  <si>
    <t>CALVO MUÑOZ, LAUREN</t>
  </si>
  <si>
    <t>CARPIO PÉREZ, DANIEL</t>
  </si>
  <si>
    <t>FERNÁNDEZ RODRÍGUEZ, ELENA</t>
  </si>
  <si>
    <t>GARCÍA PÉREZ, ROSA</t>
  </si>
  <si>
    <t>JURADO CENTENO, VERÓNICA</t>
  </si>
  <si>
    <t>PÁEZ CHAMORRO, GEMMA</t>
  </si>
  <si>
    <t>PALLARÉS RIERA, MARIA</t>
  </si>
  <si>
    <t>PUENTE MIRANDA, MARCO A.</t>
  </si>
  <si>
    <t>SOLER VIDAL, POL</t>
  </si>
  <si>
    <t>GARCÉS RIBOT, IRENE</t>
  </si>
  <si>
    <t>c4</t>
  </si>
  <si>
    <t>Trabajo</t>
  </si>
  <si>
    <t>Tristana</t>
  </si>
  <si>
    <t>DICT.</t>
  </si>
  <si>
    <t>20-set</t>
  </si>
  <si>
    <t>sonrisa?</t>
  </si>
  <si>
    <t>¿Quién te</t>
  </si>
  <si>
    <t>borró la</t>
  </si>
  <si>
    <t>PUIG PUIG, ALBERT    (B2S)</t>
  </si>
  <si>
    <t>BADELL RIBAS, JORDI     (B2T)</t>
  </si>
  <si>
    <t>Campus</t>
  </si>
  <si>
    <t>Virtual</t>
  </si>
  <si>
    <t>Tema 1</t>
  </si>
  <si>
    <t>B2N</t>
  </si>
  <si>
    <t>B2T</t>
  </si>
  <si>
    <t>B2S</t>
  </si>
  <si>
    <t>B2H</t>
  </si>
  <si>
    <t>1ª  EVALUACIÓN</t>
  </si>
  <si>
    <t>alumno</t>
  </si>
  <si>
    <t>IES CELESTÍ BELLERA (Granollers)</t>
  </si>
  <si>
    <t>Lengua Castellana y Literatura</t>
  </si>
  <si>
    <t>profesor: SANTI LLORENS CALVET</t>
  </si>
  <si>
    <t>notas actualizadas el día</t>
  </si>
  <si>
    <t xml:space="preserve">Cada </t>
  </si>
  <si>
    <t>noche un</t>
  </si>
  <si>
    <t>poco más</t>
  </si>
  <si>
    <t>RESUM</t>
  </si>
  <si>
    <t>ejercicios</t>
  </si>
  <si>
    <t>T.1 +</t>
  </si>
  <si>
    <t>p.11, 13</t>
  </si>
  <si>
    <t>Comunic.</t>
  </si>
  <si>
    <t>Lingüís-</t>
  </si>
  <si>
    <t>tica</t>
  </si>
  <si>
    <t>Nunca nos</t>
  </si>
  <si>
    <t>tus labios</t>
  </si>
  <si>
    <t>digas que</t>
  </si>
  <si>
    <t>Tema 2</t>
  </si>
  <si>
    <t>participa</t>
  </si>
  <si>
    <t>como</t>
  </si>
  <si>
    <t>usuario</t>
  </si>
  <si>
    <t>frase</t>
  </si>
  <si>
    <t>Tagore</t>
  </si>
  <si>
    <t>LARRA</t>
  </si>
  <si>
    <t>DOSSIER</t>
  </si>
  <si>
    <t>p10</t>
  </si>
  <si>
    <t>p11</t>
  </si>
  <si>
    <t>LiteXVIII</t>
  </si>
  <si>
    <t>palabras</t>
  </si>
  <si>
    <t>formación</t>
  </si>
  <si>
    <t>Nombre</t>
  </si>
  <si>
    <t>Apellidos</t>
  </si>
  <si>
    <t>signos</t>
  </si>
  <si>
    <t>derivadas</t>
  </si>
  <si>
    <t>compuestas</t>
  </si>
  <si>
    <t>lexía</t>
  </si>
  <si>
    <t>Total</t>
  </si>
  <si>
    <t>promedio</t>
  </si>
  <si>
    <t>Laura</t>
  </si>
  <si>
    <t>Agustí Gómez</t>
  </si>
  <si>
    <t>10.0</t>
  </si>
  <si>
    <t>7.8</t>
  </si>
  <si>
    <t/>
  </si>
  <si>
    <t>David</t>
  </si>
  <si>
    <t>Alonso</t>
  </si>
  <si>
    <t>9.0</t>
  </si>
  <si>
    <t>8.0</t>
  </si>
  <si>
    <t>8.97</t>
  </si>
  <si>
    <t>8.43</t>
  </si>
  <si>
    <t>9.6</t>
  </si>
  <si>
    <t>4.33</t>
  </si>
  <si>
    <t>Cristina</t>
  </si>
  <si>
    <t>Asensio Herrero</t>
  </si>
  <si>
    <t>Tamara</t>
  </si>
  <si>
    <t>Berrocal Palacios</t>
  </si>
  <si>
    <t>7.9</t>
  </si>
  <si>
    <t>6.4</t>
  </si>
  <si>
    <t>1.9</t>
  </si>
  <si>
    <t>3.4</t>
  </si>
  <si>
    <t>2</t>
  </si>
  <si>
    <t>Lauren</t>
  </si>
  <si>
    <t>Calvo Muñoz</t>
  </si>
  <si>
    <t>7.0</t>
  </si>
  <si>
    <t>7.87</t>
  </si>
  <si>
    <t>8.17</t>
  </si>
  <si>
    <t>2.67</t>
  </si>
  <si>
    <t>Noelia</t>
  </si>
  <si>
    <t>Fernández</t>
  </si>
  <si>
    <t>6.5</t>
  </si>
  <si>
    <t>8.63</t>
  </si>
  <si>
    <t>Elena</t>
  </si>
  <si>
    <t>Fernández Rodríguez</t>
  </si>
  <si>
    <t>Irene</t>
  </si>
  <si>
    <t>Garcés Ribot</t>
  </si>
  <si>
    <t>3.0</t>
  </si>
  <si>
    <t>4</t>
  </si>
  <si>
    <t>Rosa</t>
  </si>
  <si>
    <t>García Pérez</t>
  </si>
  <si>
    <t>7.1</t>
  </si>
  <si>
    <t>6.63</t>
  </si>
  <si>
    <t>8.15</t>
  </si>
  <si>
    <t>5.7</t>
  </si>
  <si>
    <t>6</t>
  </si>
  <si>
    <t>González Naval</t>
  </si>
  <si>
    <t>6.2</t>
  </si>
  <si>
    <t>6.6</t>
  </si>
  <si>
    <t>7.33</t>
  </si>
  <si>
    <t>7.67</t>
  </si>
  <si>
    <t>4.5</t>
  </si>
  <si>
    <t>Verónica</t>
  </si>
  <si>
    <t>Jurado Centeno</t>
  </si>
  <si>
    <t>Gemma</t>
  </si>
  <si>
    <t>Majà Ibero</t>
  </si>
  <si>
    <t>4.7</t>
  </si>
  <si>
    <t>3.27</t>
  </si>
  <si>
    <t>4.85</t>
  </si>
  <si>
    <t>8.5</t>
  </si>
  <si>
    <t>Mañas Peris</t>
  </si>
  <si>
    <t>7.6</t>
  </si>
  <si>
    <t>6.67</t>
  </si>
  <si>
    <t>Mari Carmen</t>
  </si>
  <si>
    <t>Morales Lozano</t>
  </si>
  <si>
    <t>9.1</t>
  </si>
  <si>
    <t>7.93</t>
  </si>
  <si>
    <t>8.35</t>
  </si>
  <si>
    <t>9.2</t>
  </si>
  <si>
    <t>Páez Chamorro</t>
  </si>
  <si>
    <t>8.1</t>
  </si>
  <si>
    <t>5.6</t>
  </si>
  <si>
    <t>4.45</t>
  </si>
  <si>
    <t>Maria</t>
  </si>
  <si>
    <t>Pallares Riera</t>
  </si>
  <si>
    <t>Sara</t>
  </si>
  <si>
    <t>Pérez</t>
  </si>
  <si>
    <t>Sandra</t>
  </si>
  <si>
    <t>Pérez Fusté</t>
  </si>
  <si>
    <t>4.0</t>
  </si>
  <si>
    <t>5.0</t>
  </si>
  <si>
    <t>Marco</t>
  </si>
  <si>
    <t>Puente Miranda</t>
  </si>
  <si>
    <t>7.5</t>
  </si>
  <si>
    <t>5.9</t>
  </si>
  <si>
    <t>Gaby</t>
  </si>
  <si>
    <t>Salmerón</t>
  </si>
  <si>
    <t>9.5</t>
  </si>
  <si>
    <t>Josep</t>
  </si>
  <si>
    <t>Serra</t>
  </si>
  <si>
    <t>Pol</t>
  </si>
  <si>
    <t>Soler Vidal</t>
  </si>
  <si>
    <t>3.85</t>
  </si>
  <si>
    <t>5.8</t>
  </si>
  <si>
    <t>Jun-Albert</t>
  </si>
  <si>
    <t>Uchiyama Simon</t>
  </si>
  <si>
    <t>3.6</t>
  </si>
  <si>
    <t>6.93</t>
  </si>
  <si>
    <t>8.27</t>
  </si>
  <si>
    <t>1</t>
  </si>
  <si>
    <t>Sintaxis</t>
  </si>
  <si>
    <t>oración</t>
  </si>
  <si>
    <t>simple</t>
  </si>
  <si>
    <t>c5</t>
  </si>
  <si>
    <t>autoeval 2</t>
  </si>
  <si>
    <t>3.3</t>
  </si>
  <si>
    <t>4.95</t>
  </si>
  <si>
    <t>6.0</t>
  </si>
  <si>
    <t>3.8</t>
  </si>
  <si>
    <t>6.65</t>
  </si>
  <si>
    <t>5</t>
  </si>
  <si>
    <t>4.9</t>
  </si>
  <si>
    <t>2.5</t>
  </si>
  <si>
    <t>9</t>
  </si>
  <si>
    <t>CALIFICACIONES ACTIVIDADES DEL CRÉDITO LS4</t>
  </si>
  <si>
    <t>signos (2)</t>
  </si>
  <si>
    <t>Autoevaluación T.2</t>
  </si>
  <si>
    <t>3</t>
  </si>
  <si>
    <t>7</t>
  </si>
  <si>
    <t>8</t>
  </si>
  <si>
    <t>10</t>
  </si>
  <si>
    <t>Laura Agustí Gómez</t>
  </si>
  <si>
    <t>David Alonso</t>
  </si>
  <si>
    <t>Cristina Asensio Herrero</t>
  </si>
  <si>
    <t>Tamara Berrocal Palacios</t>
  </si>
  <si>
    <t>Lauren Calvo Muñoz</t>
  </si>
  <si>
    <t>Noelia Fernández</t>
  </si>
  <si>
    <t>Elena Fernández Rodríguez</t>
  </si>
  <si>
    <t>Irene Garcés Ribot</t>
  </si>
  <si>
    <t>Rosa García Pérez</t>
  </si>
  <si>
    <t>David González Naval</t>
  </si>
  <si>
    <t>Verónica Jurado Centeno</t>
  </si>
  <si>
    <t>Gemma Majà Ibero</t>
  </si>
  <si>
    <t>Cristina Mañas Peris</t>
  </si>
  <si>
    <t>Mari Carmen Morales Lozano</t>
  </si>
  <si>
    <t>Gemma Páez Chamorro</t>
  </si>
  <si>
    <t>Maria Pallares Riera</t>
  </si>
  <si>
    <t>Sara Pérez</t>
  </si>
  <si>
    <t>Sandra Pérez Fusté</t>
  </si>
  <si>
    <t>Marco Puente Miranda</t>
  </si>
  <si>
    <t>Gaby Salmerón</t>
  </si>
  <si>
    <t>Josep Serra</t>
  </si>
  <si>
    <t>Pol Soler Vidal</t>
  </si>
  <si>
    <t>Jun-Albert Uchiyama Simon</t>
  </si>
  <si>
    <t>%</t>
  </si>
  <si>
    <t>¿Simples, Compuestas o Parasintéticas?</t>
  </si>
  <si>
    <t>Palabras Derivadas</t>
  </si>
  <si>
    <t>ESTADÍSTICAS SIMPLES DE LOS CUESTIONARIOS DEL CRÉDITO LS4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</si>
</sst>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9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5" borderId="0" xfId="0" applyFill="1" applyAlignment="1">
      <alignment horizontal="center" vertical="center"/>
    </xf>
    <xf numFmtId="0" fontId="0" fillId="0" borderId="1" xfId="0" applyFill="1" applyBorder="1" applyAlignment="1">
      <alignment/>
    </xf>
    <xf numFmtId="0" fontId="0" fillId="6" borderId="0" xfId="0" applyFill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Alignment="1">
      <alignment/>
    </xf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8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7" borderId="7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5" fillId="5" borderId="8" xfId="0" applyFont="1" applyFill="1" applyBorder="1" applyAlignment="1">
      <alignment/>
    </xf>
    <xf numFmtId="2" fontId="5" fillId="5" borderId="8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7" fillId="9" borderId="1" xfId="0" applyFont="1" applyFill="1" applyBorder="1" applyAlignment="1">
      <alignment/>
    </xf>
    <xf numFmtId="0" fontId="7" fillId="9" borderId="1" xfId="0" applyFont="1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view="pageBreakPreview" zoomScale="60" zoomScaleNormal="60" workbookViewId="0" topLeftCell="I1">
      <selection activeCell="Q12" sqref="Q12"/>
    </sheetView>
  </sheetViews>
  <sheetFormatPr defaultColWidth="11.421875" defaultRowHeight="12.75"/>
  <cols>
    <col min="1" max="1" width="5.28125" style="42" customWidth="1"/>
    <col min="2" max="2" width="39.28125" style="0" customWidth="1"/>
    <col min="3" max="22" width="8.8515625" style="0" customWidth="1"/>
    <col min="23" max="26" width="11.7109375" style="0" customWidth="1"/>
    <col min="27" max="27" width="6.7109375" style="0" customWidth="1"/>
  </cols>
  <sheetData>
    <row r="1" ht="19.5" customHeight="1">
      <c r="B1" s="57" t="s">
        <v>84</v>
      </c>
    </row>
    <row r="2" spans="1:26" ht="19.5" customHeight="1">
      <c r="A2" s="2"/>
      <c r="B2" s="58" t="s">
        <v>85</v>
      </c>
      <c r="C2" s="91" t="s">
        <v>33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s="29" customFormat="1" ht="19.5" customHeight="1">
      <c r="A3" s="43"/>
      <c r="B3" s="59" t="s">
        <v>86</v>
      </c>
      <c r="C3" s="92" t="s">
        <v>17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4" t="s">
        <v>18</v>
      </c>
      <c r="O3" s="95"/>
      <c r="P3" s="95"/>
      <c r="Q3" s="95"/>
      <c r="R3" s="95"/>
      <c r="S3" s="99" t="s">
        <v>9</v>
      </c>
      <c r="T3" s="100"/>
      <c r="U3" s="100"/>
      <c r="V3" s="101"/>
      <c r="W3" s="96" t="s">
        <v>82</v>
      </c>
      <c r="X3" s="97"/>
      <c r="Y3" s="97"/>
      <c r="Z3" s="98"/>
    </row>
    <row r="4" spans="1:26" ht="19.5" customHeight="1">
      <c r="A4" s="2"/>
      <c r="B4" s="88" t="s">
        <v>14</v>
      </c>
      <c r="C4" s="63" t="s">
        <v>75</v>
      </c>
      <c r="D4" s="63" t="s">
        <v>75</v>
      </c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82"/>
      <c r="T4" s="83"/>
      <c r="U4" s="83"/>
      <c r="V4" s="84"/>
      <c r="W4" s="8"/>
      <c r="X4" s="8"/>
      <c r="Y4" s="8"/>
      <c r="Z4" s="8"/>
    </row>
    <row r="5" spans="1:26" ht="19.5" customHeight="1">
      <c r="A5" s="2"/>
      <c r="B5" s="88"/>
      <c r="C5" s="63" t="s">
        <v>76</v>
      </c>
      <c r="D5" s="63" t="s">
        <v>76</v>
      </c>
      <c r="E5" s="6" t="s">
        <v>68</v>
      </c>
      <c r="F5" s="6" t="s">
        <v>68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108</v>
      </c>
      <c r="M5" s="6" t="s">
        <v>91</v>
      </c>
      <c r="N5" s="7" t="s">
        <v>8</v>
      </c>
      <c r="O5" s="7" t="s">
        <v>8</v>
      </c>
      <c r="P5" s="7" t="s">
        <v>8</v>
      </c>
      <c r="Q5" s="7" t="s">
        <v>66</v>
      </c>
      <c r="R5" s="7" t="s">
        <v>8</v>
      </c>
      <c r="S5" s="82" t="s">
        <v>19</v>
      </c>
      <c r="T5" s="83"/>
      <c r="U5" s="83"/>
      <c r="V5" s="84"/>
      <c r="W5" s="8"/>
      <c r="X5" s="8"/>
      <c r="Y5" s="8"/>
      <c r="Z5" s="8"/>
    </row>
    <row r="6" spans="1:26" ht="19.5" customHeight="1">
      <c r="A6" s="2"/>
      <c r="B6" s="88"/>
      <c r="C6" s="14" t="s">
        <v>102</v>
      </c>
      <c r="D6" s="14" t="s">
        <v>77</v>
      </c>
      <c r="E6" s="14" t="s">
        <v>69</v>
      </c>
      <c r="F6" s="64">
        <v>38300</v>
      </c>
      <c r="G6" s="14" t="s">
        <v>71</v>
      </c>
      <c r="H6" s="14" t="s">
        <v>88</v>
      </c>
      <c r="I6" s="6" t="s">
        <v>98</v>
      </c>
      <c r="J6" s="6" t="s">
        <v>105</v>
      </c>
      <c r="K6" s="6"/>
      <c r="L6" s="6"/>
      <c r="M6" s="6" t="s">
        <v>93</v>
      </c>
      <c r="N6" s="7" t="s">
        <v>38</v>
      </c>
      <c r="O6" s="7" t="s">
        <v>95</v>
      </c>
      <c r="P6" s="7" t="s">
        <v>113</v>
      </c>
      <c r="Q6" s="7" t="s">
        <v>12</v>
      </c>
      <c r="R6" s="7" t="s">
        <v>221</v>
      </c>
      <c r="S6" s="82" t="s">
        <v>10</v>
      </c>
      <c r="T6" s="83"/>
      <c r="U6" s="83"/>
      <c r="V6" s="84"/>
      <c r="W6" s="8"/>
      <c r="X6" s="8"/>
      <c r="Y6" s="8"/>
      <c r="Z6" s="8"/>
    </row>
    <row r="7" spans="1:26" ht="19.5" customHeight="1">
      <c r="A7" s="2"/>
      <c r="B7" s="89" t="s">
        <v>15</v>
      </c>
      <c r="C7" s="14" t="s">
        <v>103</v>
      </c>
      <c r="D7" s="14" t="s">
        <v>101</v>
      </c>
      <c r="E7" s="14"/>
      <c r="F7" s="14"/>
      <c r="G7" s="14" t="s">
        <v>72</v>
      </c>
      <c r="H7" s="14" t="s">
        <v>89</v>
      </c>
      <c r="I7" s="6" t="s">
        <v>100</v>
      </c>
      <c r="J7" s="6" t="s">
        <v>106</v>
      </c>
      <c r="K7" s="6" t="s">
        <v>107</v>
      </c>
      <c r="L7" s="6" t="s">
        <v>107</v>
      </c>
      <c r="M7" s="6" t="s">
        <v>92</v>
      </c>
      <c r="N7" s="7" t="s">
        <v>39</v>
      </c>
      <c r="O7" s="7" t="s">
        <v>96</v>
      </c>
      <c r="P7" s="7" t="s">
        <v>112</v>
      </c>
      <c r="Q7" s="7" t="s">
        <v>67</v>
      </c>
      <c r="R7" s="7" t="s">
        <v>222</v>
      </c>
      <c r="S7" s="82" t="s">
        <v>20</v>
      </c>
      <c r="T7" s="83"/>
      <c r="U7" s="83"/>
      <c r="V7" s="84"/>
      <c r="W7" s="8"/>
      <c r="X7" s="8"/>
      <c r="Y7" s="8"/>
      <c r="Z7" s="8"/>
    </row>
    <row r="8" spans="1:27" ht="19.5" customHeight="1">
      <c r="A8" s="4"/>
      <c r="B8" s="90"/>
      <c r="C8" s="14" t="s">
        <v>104</v>
      </c>
      <c r="D8" s="14"/>
      <c r="E8" s="14"/>
      <c r="F8" s="14"/>
      <c r="G8" s="14" t="s">
        <v>70</v>
      </c>
      <c r="H8" s="14" t="s">
        <v>90</v>
      </c>
      <c r="I8" s="6" t="s">
        <v>99</v>
      </c>
      <c r="J8" s="6"/>
      <c r="K8" s="6"/>
      <c r="L8" s="6"/>
      <c r="M8" s="6" t="s">
        <v>94</v>
      </c>
      <c r="N8" s="7"/>
      <c r="O8" s="7" t="s">
        <v>97</v>
      </c>
      <c r="P8" s="7" t="s">
        <v>111</v>
      </c>
      <c r="Q8" s="7"/>
      <c r="R8" s="7" t="s">
        <v>223</v>
      </c>
      <c r="S8" s="82" t="s">
        <v>21</v>
      </c>
      <c r="T8" s="83"/>
      <c r="U8" s="83"/>
      <c r="V8" s="84"/>
      <c r="W8" s="8"/>
      <c r="X8" s="8"/>
      <c r="Y8" s="8"/>
      <c r="Z8" s="8"/>
      <c r="AA8" s="45" t="s">
        <v>83</v>
      </c>
    </row>
    <row r="9" spans="1:27" ht="19.5" customHeight="1">
      <c r="A9" s="3" t="s">
        <v>1</v>
      </c>
      <c r="B9" s="3" t="s">
        <v>34</v>
      </c>
      <c r="C9" s="15" t="s">
        <v>0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31</v>
      </c>
      <c r="J9" s="15" t="s">
        <v>32</v>
      </c>
      <c r="K9" s="15" t="s">
        <v>13</v>
      </c>
      <c r="L9" s="15" t="s">
        <v>109</v>
      </c>
      <c r="M9" s="15" t="s">
        <v>110</v>
      </c>
      <c r="N9" s="16" t="s">
        <v>2</v>
      </c>
      <c r="O9" s="16" t="s">
        <v>3</v>
      </c>
      <c r="P9" s="16" t="s">
        <v>4</v>
      </c>
      <c r="Q9" s="16" t="s">
        <v>65</v>
      </c>
      <c r="R9" s="16" t="s">
        <v>224</v>
      </c>
      <c r="S9" s="85"/>
      <c r="T9" s="86"/>
      <c r="U9" s="86"/>
      <c r="V9" s="87"/>
      <c r="W9" s="9" t="s">
        <v>22</v>
      </c>
      <c r="X9" s="9" t="s">
        <v>5</v>
      </c>
      <c r="Y9" s="9" t="s">
        <v>6</v>
      </c>
      <c r="Z9" s="9" t="s">
        <v>7</v>
      </c>
      <c r="AA9" s="39" t="s">
        <v>1</v>
      </c>
    </row>
    <row r="10" spans="1:27" s="5" customFormat="1" ht="19.5" customHeight="1">
      <c r="A10" s="22"/>
      <c r="B10" s="23" t="s">
        <v>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20"/>
      <c r="AA10" s="55" t="s">
        <v>78</v>
      </c>
    </row>
    <row r="11" spans="1:27" s="5" customFormat="1" ht="19.5" customHeight="1">
      <c r="A11" s="44">
        <v>1</v>
      </c>
      <c r="B11" s="25" t="s">
        <v>40</v>
      </c>
      <c r="C11" s="30">
        <v>5</v>
      </c>
      <c r="D11" s="30">
        <v>3.33</v>
      </c>
      <c r="E11" s="30">
        <v>5.5</v>
      </c>
      <c r="F11" s="30">
        <v>4.5</v>
      </c>
      <c r="G11" s="30">
        <v>7</v>
      </c>
      <c r="H11" s="30">
        <v>7</v>
      </c>
      <c r="I11" s="30">
        <v>6</v>
      </c>
      <c r="J11" s="30">
        <v>7</v>
      </c>
      <c r="K11" s="30">
        <v>5</v>
      </c>
      <c r="L11" s="30">
        <v>6</v>
      </c>
      <c r="M11" s="30">
        <v>7</v>
      </c>
      <c r="N11" s="31">
        <v>5.5</v>
      </c>
      <c r="O11" s="31">
        <v>5.1</v>
      </c>
      <c r="P11" s="31">
        <v>5.25</v>
      </c>
      <c r="Q11" s="31">
        <v>6.5</v>
      </c>
      <c r="R11" s="31">
        <v>0</v>
      </c>
      <c r="S11" s="32"/>
      <c r="T11" s="32"/>
      <c r="U11" s="32"/>
      <c r="V11" s="32"/>
      <c r="W11" s="33">
        <f aca="true" t="shared" si="0" ref="W11:W36">AVERAGE(N11:R11)</f>
        <v>4.470000000000001</v>
      </c>
      <c r="X11" s="33">
        <f aca="true" t="shared" si="1" ref="X11:X18">AVERAGE(C11:M11)</f>
        <v>5.757272727272727</v>
      </c>
      <c r="Y11" s="33">
        <f aca="true" t="shared" si="2" ref="Y11:Y27">(2.25*COUNTBLANK(S11:V11))</f>
        <v>9</v>
      </c>
      <c r="Z11" s="33">
        <f>W11*0.5+X11*0.3+Y11*0.2</f>
        <v>5.762181818181818</v>
      </c>
      <c r="AA11" s="50">
        <v>1</v>
      </c>
    </row>
    <row r="12" spans="1:27" s="5" customFormat="1" ht="19.5" customHeight="1">
      <c r="A12" s="44">
        <v>2</v>
      </c>
      <c r="B12" s="25" t="s">
        <v>41</v>
      </c>
      <c r="C12" s="30">
        <v>7</v>
      </c>
      <c r="D12" s="30">
        <v>7.51</v>
      </c>
      <c r="E12" s="30">
        <v>8</v>
      </c>
      <c r="F12" s="30"/>
      <c r="G12" s="30">
        <v>7.75</v>
      </c>
      <c r="H12" s="30">
        <v>7.75</v>
      </c>
      <c r="I12" s="30">
        <v>6.75</v>
      </c>
      <c r="J12" s="30">
        <v>8</v>
      </c>
      <c r="K12" s="30">
        <v>7.75</v>
      </c>
      <c r="L12" s="30">
        <v>5.75</v>
      </c>
      <c r="M12" s="30">
        <v>7</v>
      </c>
      <c r="N12" s="31">
        <v>7.9</v>
      </c>
      <c r="O12" s="31">
        <v>7.6</v>
      </c>
      <c r="P12" s="31">
        <v>7.25</v>
      </c>
      <c r="Q12" s="31">
        <v>6.75</v>
      </c>
      <c r="R12" s="31">
        <v>8</v>
      </c>
      <c r="S12" s="32"/>
      <c r="T12" s="32"/>
      <c r="U12" s="32"/>
      <c r="V12" s="32"/>
      <c r="W12" s="33">
        <f t="shared" si="0"/>
        <v>7.5</v>
      </c>
      <c r="X12" s="33">
        <f t="shared" si="1"/>
        <v>7.325999999999999</v>
      </c>
      <c r="Y12" s="33">
        <f t="shared" si="2"/>
        <v>9</v>
      </c>
      <c r="Z12" s="33">
        <f aca="true" t="shared" si="3" ref="Z12:Z27">W12*0.5+X12*0.3+Y12*0.2</f>
        <v>7.747799999999999</v>
      </c>
      <c r="AA12" s="50">
        <v>2</v>
      </c>
    </row>
    <row r="13" spans="1:27" ht="19.5" customHeight="1">
      <c r="A13" s="3">
        <v>3</v>
      </c>
      <c r="B13" s="26" t="s">
        <v>42</v>
      </c>
      <c r="C13" s="30">
        <v>7</v>
      </c>
      <c r="D13" s="30">
        <v>5.4</v>
      </c>
      <c r="E13" s="30">
        <v>3</v>
      </c>
      <c r="F13" s="30">
        <v>0.5</v>
      </c>
      <c r="G13" s="30">
        <v>6</v>
      </c>
      <c r="H13" s="30">
        <v>5</v>
      </c>
      <c r="I13" s="30">
        <v>7</v>
      </c>
      <c r="J13" s="30">
        <v>4</v>
      </c>
      <c r="K13" s="40">
        <v>0</v>
      </c>
      <c r="L13" s="30">
        <v>6</v>
      </c>
      <c r="M13" s="30">
        <v>7</v>
      </c>
      <c r="N13" s="31">
        <v>6.2</v>
      </c>
      <c r="O13" s="31">
        <v>3.5</v>
      </c>
      <c r="P13" s="31">
        <v>4.25</v>
      </c>
      <c r="Q13" s="31">
        <v>6.5</v>
      </c>
      <c r="R13" s="31">
        <v>3.5</v>
      </c>
      <c r="S13" s="32"/>
      <c r="T13" s="32"/>
      <c r="U13" s="32"/>
      <c r="V13" s="32"/>
      <c r="W13" s="33">
        <f t="shared" si="0"/>
        <v>4.79</v>
      </c>
      <c r="X13" s="33">
        <f t="shared" si="1"/>
        <v>4.627272727272727</v>
      </c>
      <c r="Y13" s="33">
        <f t="shared" si="2"/>
        <v>9</v>
      </c>
      <c r="Z13" s="33">
        <f t="shared" si="3"/>
        <v>5.583181818181818</v>
      </c>
      <c r="AA13" s="49">
        <v>3</v>
      </c>
    </row>
    <row r="14" spans="1:27" ht="19.5" customHeight="1">
      <c r="A14" s="3">
        <v>4</v>
      </c>
      <c r="B14" s="26" t="s">
        <v>43</v>
      </c>
      <c r="C14" s="30">
        <v>6</v>
      </c>
      <c r="D14" s="30">
        <v>3.82</v>
      </c>
      <c r="E14" s="30">
        <v>8.5</v>
      </c>
      <c r="F14" s="30">
        <v>6.5</v>
      </c>
      <c r="G14" s="30">
        <v>7</v>
      </c>
      <c r="H14" s="30">
        <v>6</v>
      </c>
      <c r="I14" s="30">
        <v>6</v>
      </c>
      <c r="J14" s="30">
        <v>6</v>
      </c>
      <c r="K14" s="30">
        <v>6.75</v>
      </c>
      <c r="L14" s="30">
        <v>5.75</v>
      </c>
      <c r="M14" s="30">
        <v>7</v>
      </c>
      <c r="N14" s="31">
        <v>4.9</v>
      </c>
      <c r="O14" s="31">
        <v>3.6</v>
      </c>
      <c r="P14" s="31">
        <v>5</v>
      </c>
      <c r="Q14" s="31">
        <v>6.5</v>
      </c>
      <c r="R14" s="31">
        <v>4.5</v>
      </c>
      <c r="S14" s="32"/>
      <c r="T14" s="32"/>
      <c r="U14" s="32"/>
      <c r="V14" s="32"/>
      <c r="W14" s="33">
        <f t="shared" si="0"/>
        <v>4.9</v>
      </c>
      <c r="X14" s="33">
        <f t="shared" si="1"/>
        <v>6.301818181818181</v>
      </c>
      <c r="Y14" s="33">
        <f t="shared" si="2"/>
        <v>9</v>
      </c>
      <c r="Z14" s="33">
        <f t="shared" si="3"/>
        <v>6.140545454545454</v>
      </c>
      <c r="AA14" s="49">
        <v>4</v>
      </c>
    </row>
    <row r="15" spans="1:27" ht="19.5" customHeight="1">
      <c r="A15" s="3">
        <v>5</v>
      </c>
      <c r="B15" s="26" t="s">
        <v>44</v>
      </c>
      <c r="C15" s="30">
        <v>7</v>
      </c>
      <c r="D15" s="30">
        <v>8.28</v>
      </c>
      <c r="E15" s="30">
        <v>10</v>
      </c>
      <c r="F15" s="30">
        <v>7</v>
      </c>
      <c r="G15" s="30">
        <v>7.75</v>
      </c>
      <c r="H15" s="30">
        <v>7</v>
      </c>
      <c r="I15" s="30">
        <v>9</v>
      </c>
      <c r="J15" s="30">
        <v>7</v>
      </c>
      <c r="K15" s="30">
        <v>6.75</v>
      </c>
      <c r="L15" s="30">
        <v>7.5</v>
      </c>
      <c r="M15" s="30">
        <v>7</v>
      </c>
      <c r="N15" s="31">
        <v>6.9</v>
      </c>
      <c r="O15" s="31">
        <v>9.1</v>
      </c>
      <c r="P15" s="31">
        <v>7.75</v>
      </c>
      <c r="Q15" s="71">
        <v>7.5</v>
      </c>
      <c r="R15" s="31">
        <v>9</v>
      </c>
      <c r="S15" s="32"/>
      <c r="T15" s="32"/>
      <c r="U15" s="32"/>
      <c r="V15" s="32"/>
      <c r="W15" s="33">
        <f t="shared" si="0"/>
        <v>8.05</v>
      </c>
      <c r="X15" s="33">
        <f t="shared" si="1"/>
        <v>7.661818181818182</v>
      </c>
      <c r="Y15" s="33">
        <f t="shared" si="2"/>
        <v>9</v>
      </c>
      <c r="Z15" s="33">
        <f t="shared" si="3"/>
        <v>8.123545454545456</v>
      </c>
      <c r="AA15" s="49">
        <v>5</v>
      </c>
    </row>
    <row r="16" spans="1:27" ht="19.5" customHeight="1">
      <c r="A16" s="3">
        <v>6</v>
      </c>
      <c r="B16" s="26" t="s">
        <v>45</v>
      </c>
      <c r="C16" s="30">
        <v>6</v>
      </c>
      <c r="D16" s="30">
        <v>3.57</v>
      </c>
      <c r="E16" s="30">
        <v>8</v>
      </c>
      <c r="F16" s="30">
        <v>0</v>
      </c>
      <c r="G16" s="30">
        <v>6</v>
      </c>
      <c r="H16" s="30">
        <v>6</v>
      </c>
      <c r="I16" s="30">
        <v>6</v>
      </c>
      <c r="J16" s="30">
        <v>5</v>
      </c>
      <c r="K16" s="30">
        <v>6</v>
      </c>
      <c r="L16" s="30">
        <v>5</v>
      </c>
      <c r="M16" s="30">
        <v>7</v>
      </c>
      <c r="N16" s="31">
        <v>5.4</v>
      </c>
      <c r="O16" s="31">
        <v>3.3</v>
      </c>
      <c r="P16" s="31">
        <v>2.5</v>
      </c>
      <c r="Q16" s="31">
        <v>5</v>
      </c>
      <c r="R16" s="31">
        <v>0.5</v>
      </c>
      <c r="S16" s="32"/>
      <c r="T16" s="32"/>
      <c r="U16" s="32"/>
      <c r="V16" s="32"/>
      <c r="W16" s="33">
        <f t="shared" si="0"/>
        <v>3.34</v>
      </c>
      <c r="X16" s="33">
        <f t="shared" si="1"/>
        <v>5.324545454545454</v>
      </c>
      <c r="Y16" s="33">
        <f t="shared" si="2"/>
        <v>9</v>
      </c>
      <c r="Z16" s="33">
        <f t="shared" si="3"/>
        <v>5.067363636363636</v>
      </c>
      <c r="AA16" s="49">
        <v>6</v>
      </c>
    </row>
    <row r="17" spans="1:27" ht="19.5" customHeight="1">
      <c r="A17" s="3">
        <v>7</v>
      </c>
      <c r="B17" s="26" t="s">
        <v>52</v>
      </c>
      <c r="C17" s="40">
        <v>0</v>
      </c>
      <c r="D17" s="40">
        <v>0</v>
      </c>
      <c r="E17" s="30">
        <v>7</v>
      </c>
      <c r="F17" s="30">
        <v>3</v>
      </c>
      <c r="G17" s="30">
        <v>6</v>
      </c>
      <c r="H17" s="30">
        <v>6.75</v>
      </c>
      <c r="I17" s="30">
        <v>5</v>
      </c>
      <c r="J17" s="30">
        <v>6</v>
      </c>
      <c r="K17" s="40">
        <v>0</v>
      </c>
      <c r="L17" s="30">
        <v>4</v>
      </c>
      <c r="M17" s="30">
        <v>5</v>
      </c>
      <c r="N17" s="31">
        <v>6.5</v>
      </c>
      <c r="O17" s="31">
        <v>6.8</v>
      </c>
      <c r="P17" s="31">
        <v>3.5</v>
      </c>
      <c r="Q17" s="71">
        <v>6</v>
      </c>
      <c r="R17" s="31">
        <v>3</v>
      </c>
      <c r="S17" s="32">
        <v>0</v>
      </c>
      <c r="T17" s="32"/>
      <c r="U17" s="32"/>
      <c r="V17" s="32"/>
      <c r="W17" s="33">
        <f>AVERAGE(N17:R17)</f>
        <v>5.16</v>
      </c>
      <c r="X17" s="33">
        <f t="shared" si="1"/>
        <v>3.8863636363636362</v>
      </c>
      <c r="Y17" s="33">
        <f>(2.25*COUNTBLANK(S17:V17))</f>
        <v>6.75</v>
      </c>
      <c r="Z17" s="33">
        <f>W17*0.5+X17*0.3+Y17*0.2</f>
        <v>5.095909090909091</v>
      </c>
      <c r="AA17" s="49">
        <v>7</v>
      </c>
    </row>
    <row r="18" spans="1:27" ht="19.5" customHeight="1">
      <c r="A18" s="3">
        <v>8</v>
      </c>
      <c r="B18" s="26" t="s">
        <v>46</v>
      </c>
      <c r="C18" s="40">
        <v>6</v>
      </c>
      <c r="D18" s="30">
        <v>4.63</v>
      </c>
      <c r="E18" s="30">
        <v>5</v>
      </c>
      <c r="F18" s="30">
        <v>2</v>
      </c>
      <c r="G18" s="30">
        <v>6</v>
      </c>
      <c r="H18" s="30">
        <v>5</v>
      </c>
      <c r="I18" s="40">
        <v>5</v>
      </c>
      <c r="J18" s="30">
        <v>6</v>
      </c>
      <c r="K18" s="40">
        <v>5</v>
      </c>
      <c r="L18" s="40">
        <v>5</v>
      </c>
      <c r="M18" s="30">
        <v>7</v>
      </c>
      <c r="N18" s="31">
        <v>4.1</v>
      </c>
      <c r="O18" s="31">
        <v>3.8</v>
      </c>
      <c r="P18" s="31">
        <v>3.75</v>
      </c>
      <c r="Q18" s="31">
        <v>4.5</v>
      </c>
      <c r="R18" s="31">
        <v>1</v>
      </c>
      <c r="S18" s="32"/>
      <c r="T18" s="32"/>
      <c r="U18" s="32"/>
      <c r="V18" s="32"/>
      <c r="W18" s="33">
        <f t="shared" si="0"/>
        <v>3.4299999999999997</v>
      </c>
      <c r="X18" s="33">
        <f t="shared" si="1"/>
        <v>5.1481818181818175</v>
      </c>
      <c r="Y18" s="33">
        <f t="shared" si="2"/>
        <v>9</v>
      </c>
      <c r="Z18" s="33">
        <f t="shared" si="3"/>
        <v>5.059454545454545</v>
      </c>
      <c r="AA18" s="49">
        <v>8</v>
      </c>
    </row>
    <row r="19" spans="1:27" s="5" customFormat="1" ht="19.5" customHeight="1">
      <c r="A19" s="22"/>
      <c r="B19" s="23" t="s">
        <v>23</v>
      </c>
      <c r="C19" s="34">
        <v>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55" t="s">
        <v>79</v>
      </c>
    </row>
    <row r="20" spans="1:27" ht="19.5" customHeight="1">
      <c r="A20" s="3">
        <v>9</v>
      </c>
      <c r="B20" s="26" t="s">
        <v>47</v>
      </c>
      <c r="C20" s="30">
        <v>9</v>
      </c>
      <c r="D20" s="30">
        <v>8.06</v>
      </c>
      <c r="E20" s="30">
        <v>8</v>
      </c>
      <c r="F20" s="30">
        <v>7</v>
      </c>
      <c r="G20" s="30">
        <v>7</v>
      </c>
      <c r="H20" s="30">
        <v>6.75</v>
      </c>
      <c r="I20" s="30">
        <v>7</v>
      </c>
      <c r="J20" s="30">
        <v>7</v>
      </c>
      <c r="K20" s="30">
        <v>6</v>
      </c>
      <c r="L20" s="30">
        <v>7.5</v>
      </c>
      <c r="M20" s="30">
        <v>7</v>
      </c>
      <c r="N20" s="31">
        <v>7.4</v>
      </c>
      <c r="O20" s="31">
        <v>8.6</v>
      </c>
      <c r="P20" s="31">
        <v>7.25</v>
      </c>
      <c r="Q20" s="31">
        <v>7.5</v>
      </c>
      <c r="R20" s="31">
        <v>10</v>
      </c>
      <c r="S20" s="32"/>
      <c r="T20" s="32"/>
      <c r="U20" s="32"/>
      <c r="V20" s="32"/>
      <c r="W20" s="33">
        <f t="shared" si="0"/>
        <v>8.15</v>
      </c>
      <c r="X20" s="33">
        <f>AVERAGE(C20:M20)</f>
        <v>7.300909090909091</v>
      </c>
      <c r="Y20" s="33">
        <f t="shared" si="2"/>
        <v>9</v>
      </c>
      <c r="Z20" s="33">
        <f t="shared" si="3"/>
        <v>8.065272727272728</v>
      </c>
      <c r="AA20" s="49">
        <v>9</v>
      </c>
    </row>
    <row r="21" spans="1:27" ht="19.5" customHeight="1">
      <c r="A21" s="3">
        <v>10</v>
      </c>
      <c r="B21" s="26" t="s">
        <v>48</v>
      </c>
      <c r="C21" s="40">
        <v>0</v>
      </c>
      <c r="D21" s="40">
        <v>0</v>
      </c>
      <c r="E21" s="30">
        <v>8.5</v>
      </c>
      <c r="F21" s="30">
        <v>3</v>
      </c>
      <c r="G21" s="30">
        <v>6</v>
      </c>
      <c r="H21" s="30">
        <v>7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31">
        <v>6.3</v>
      </c>
      <c r="O21" s="31">
        <v>7.1</v>
      </c>
      <c r="P21" s="31">
        <v>3.75</v>
      </c>
      <c r="Q21" s="71">
        <v>0</v>
      </c>
      <c r="R21" s="31">
        <v>6.5</v>
      </c>
      <c r="S21" s="32">
        <v>0</v>
      </c>
      <c r="T21" s="32">
        <v>0</v>
      </c>
      <c r="U21" s="32">
        <v>0</v>
      </c>
      <c r="V21" s="32">
        <v>0</v>
      </c>
      <c r="W21" s="33">
        <f t="shared" si="0"/>
        <v>4.7299999999999995</v>
      </c>
      <c r="X21" s="33">
        <f>AVERAGE(C21:M21)</f>
        <v>2.227272727272727</v>
      </c>
      <c r="Y21" s="33">
        <f t="shared" si="2"/>
        <v>0</v>
      </c>
      <c r="Z21" s="33">
        <f t="shared" si="3"/>
        <v>3.0331818181818178</v>
      </c>
      <c r="AA21" s="49">
        <v>10</v>
      </c>
    </row>
    <row r="22" spans="1:27" ht="19.5" customHeight="1">
      <c r="A22" s="3">
        <v>11</v>
      </c>
      <c r="B22" s="26" t="s">
        <v>49</v>
      </c>
      <c r="C22" s="30">
        <v>9</v>
      </c>
      <c r="D22" s="30">
        <v>7.05</v>
      </c>
      <c r="E22" s="30">
        <v>9.5</v>
      </c>
      <c r="F22" s="30">
        <v>4.5</v>
      </c>
      <c r="G22" s="30">
        <v>6</v>
      </c>
      <c r="H22" s="30">
        <v>7</v>
      </c>
      <c r="I22" s="30">
        <v>6.75</v>
      </c>
      <c r="J22" s="30">
        <v>7</v>
      </c>
      <c r="K22" s="30">
        <v>6</v>
      </c>
      <c r="L22" s="30">
        <v>6.75</v>
      </c>
      <c r="M22" s="30">
        <v>7</v>
      </c>
      <c r="N22" s="31">
        <v>7.2</v>
      </c>
      <c r="O22" s="31">
        <v>7.5</v>
      </c>
      <c r="P22" s="31">
        <v>5.75</v>
      </c>
      <c r="Q22" s="31">
        <v>6.75</v>
      </c>
      <c r="R22" s="71">
        <v>3.5</v>
      </c>
      <c r="S22" s="32"/>
      <c r="T22" s="32"/>
      <c r="U22" s="32"/>
      <c r="V22" s="32"/>
      <c r="W22" s="33">
        <f t="shared" si="0"/>
        <v>6.14</v>
      </c>
      <c r="X22" s="33">
        <f>AVERAGE(C22:M22)</f>
        <v>6.959090909090909</v>
      </c>
      <c r="Y22" s="33">
        <f t="shared" si="2"/>
        <v>9</v>
      </c>
      <c r="Z22" s="33">
        <f t="shared" si="3"/>
        <v>6.957727272727272</v>
      </c>
      <c r="AA22" s="49">
        <v>11</v>
      </c>
    </row>
    <row r="23" spans="1:27" ht="19.5" customHeight="1">
      <c r="A23" s="3">
        <v>12</v>
      </c>
      <c r="B23" s="26" t="s">
        <v>50</v>
      </c>
      <c r="C23" s="40">
        <v>7</v>
      </c>
      <c r="D23" s="40">
        <v>5.96</v>
      </c>
      <c r="E23" s="30">
        <v>10</v>
      </c>
      <c r="F23" s="30">
        <v>3</v>
      </c>
      <c r="G23" s="30">
        <v>6.75</v>
      </c>
      <c r="H23" s="30">
        <v>6.75</v>
      </c>
      <c r="I23" s="30">
        <v>6</v>
      </c>
      <c r="J23" s="30">
        <v>7</v>
      </c>
      <c r="K23" s="30">
        <v>5.75</v>
      </c>
      <c r="L23" s="30">
        <v>7.5</v>
      </c>
      <c r="M23" s="30">
        <v>7</v>
      </c>
      <c r="N23" s="31">
        <v>6.3</v>
      </c>
      <c r="O23" s="31">
        <v>4.5</v>
      </c>
      <c r="P23" s="31">
        <v>5.25</v>
      </c>
      <c r="Q23" s="31">
        <v>5</v>
      </c>
      <c r="R23" s="31">
        <v>4.25</v>
      </c>
      <c r="S23" s="32"/>
      <c r="T23" s="32"/>
      <c r="U23" s="32"/>
      <c r="V23" s="32"/>
      <c r="W23" s="33">
        <f t="shared" si="0"/>
        <v>5.0600000000000005</v>
      </c>
      <c r="X23" s="33">
        <f>AVERAGE(C23:M23)</f>
        <v>6.61</v>
      </c>
      <c r="Y23" s="33">
        <f t="shared" si="2"/>
        <v>9</v>
      </c>
      <c r="Z23" s="33">
        <f t="shared" si="3"/>
        <v>6.313</v>
      </c>
      <c r="AA23" s="49">
        <v>12</v>
      </c>
    </row>
    <row r="24" spans="1:27" s="5" customFormat="1" ht="19.5" customHeight="1">
      <c r="A24" s="44">
        <v>13</v>
      </c>
      <c r="B24" s="25" t="s">
        <v>51</v>
      </c>
      <c r="C24" s="30">
        <v>7</v>
      </c>
      <c r="D24" s="30">
        <v>8.23</v>
      </c>
      <c r="E24" s="30">
        <v>5</v>
      </c>
      <c r="F24" s="30">
        <v>1.5</v>
      </c>
      <c r="G24" s="30">
        <v>8</v>
      </c>
      <c r="H24" s="30">
        <v>8</v>
      </c>
      <c r="I24" s="40">
        <v>8</v>
      </c>
      <c r="J24" s="40">
        <v>0</v>
      </c>
      <c r="K24" s="40">
        <v>7</v>
      </c>
      <c r="L24" s="30">
        <v>6</v>
      </c>
      <c r="M24" s="30">
        <v>7</v>
      </c>
      <c r="N24" s="31">
        <v>7.1</v>
      </c>
      <c r="O24" s="31">
        <v>5.1</v>
      </c>
      <c r="P24" s="31">
        <v>5.75</v>
      </c>
      <c r="Q24" s="71">
        <v>7.5</v>
      </c>
      <c r="R24" s="71">
        <v>6.5</v>
      </c>
      <c r="S24" s="32">
        <v>0</v>
      </c>
      <c r="T24" s="32"/>
      <c r="U24" s="32"/>
      <c r="V24" s="32"/>
      <c r="W24" s="33">
        <f t="shared" si="0"/>
        <v>6.39</v>
      </c>
      <c r="X24" s="33">
        <f>AVERAGE(C24:M24)</f>
        <v>5.975454545454546</v>
      </c>
      <c r="Y24" s="33">
        <f t="shared" si="2"/>
        <v>6.75</v>
      </c>
      <c r="Z24" s="33">
        <f t="shared" si="3"/>
        <v>6.3376363636363635</v>
      </c>
      <c r="AA24" s="50">
        <v>13</v>
      </c>
    </row>
    <row r="25" spans="1:27" s="5" customFormat="1" ht="19.5" customHeight="1">
      <c r="A25" s="22"/>
      <c r="B25" s="23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55" t="s">
        <v>80</v>
      </c>
    </row>
    <row r="26" spans="1:27" ht="19.5" customHeight="1">
      <c r="A26" s="3">
        <v>14</v>
      </c>
      <c r="B26" s="26" t="s">
        <v>53</v>
      </c>
      <c r="C26" s="30">
        <v>5</v>
      </c>
      <c r="D26" s="30">
        <v>2.97</v>
      </c>
      <c r="E26" s="30">
        <v>8</v>
      </c>
      <c r="F26" s="30">
        <v>3.5</v>
      </c>
      <c r="G26" s="30">
        <v>7</v>
      </c>
      <c r="H26" s="30">
        <v>7</v>
      </c>
      <c r="I26" s="40">
        <v>0</v>
      </c>
      <c r="J26" s="30">
        <v>7</v>
      </c>
      <c r="K26" s="40">
        <v>0</v>
      </c>
      <c r="L26" s="40">
        <v>0</v>
      </c>
      <c r="M26" s="40">
        <v>0</v>
      </c>
      <c r="N26" s="31">
        <v>7.8</v>
      </c>
      <c r="O26" s="31">
        <v>7</v>
      </c>
      <c r="P26" s="31">
        <v>5.25</v>
      </c>
      <c r="Q26" s="31">
        <v>3</v>
      </c>
      <c r="R26" s="71">
        <v>0</v>
      </c>
      <c r="S26" s="32">
        <v>0</v>
      </c>
      <c r="T26" s="32"/>
      <c r="U26" s="32"/>
      <c r="V26" s="32"/>
      <c r="W26" s="33">
        <f t="shared" si="0"/>
        <v>4.61</v>
      </c>
      <c r="X26" s="33">
        <f aca="true" t="shared" si="4" ref="X26:X36">AVERAGE(C26:M26)</f>
        <v>3.679090909090909</v>
      </c>
      <c r="Y26" s="33">
        <f t="shared" si="2"/>
        <v>6.75</v>
      </c>
      <c r="Z26" s="33">
        <f t="shared" si="3"/>
        <v>4.758727272727272</v>
      </c>
      <c r="AA26" s="49">
        <v>14</v>
      </c>
    </row>
    <row r="27" spans="1:27" ht="19.5" customHeight="1">
      <c r="A27" s="45">
        <v>15</v>
      </c>
      <c r="B27" s="27" t="s">
        <v>54</v>
      </c>
      <c r="C27" s="36">
        <v>7</v>
      </c>
      <c r="D27" s="36">
        <v>5.2</v>
      </c>
      <c r="E27" s="36">
        <v>6</v>
      </c>
      <c r="F27" s="41">
        <v>0</v>
      </c>
      <c r="G27" s="36">
        <v>6</v>
      </c>
      <c r="H27" s="36">
        <v>6</v>
      </c>
      <c r="I27" s="36">
        <v>6</v>
      </c>
      <c r="J27" s="36">
        <v>6.75</v>
      </c>
      <c r="K27" s="36">
        <v>5</v>
      </c>
      <c r="L27" s="36">
        <v>6</v>
      </c>
      <c r="M27" s="36">
        <v>7</v>
      </c>
      <c r="N27" s="37">
        <v>3.8</v>
      </c>
      <c r="O27" s="37">
        <v>7</v>
      </c>
      <c r="P27" s="37">
        <v>5</v>
      </c>
      <c r="Q27" s="37">
        <v>5</v>
      </c>
      <c r="R27" s="37">
        <v>3.25</v>
      </c>
      <c r="S27" s="38"/>
      <c r="T27" s="38"/>
      <c r="U27" s="38"/>
      <c r="V27" s="38"/>
      <c r="W27" s="33">
        <f t="shared" si="0"/>
        <v>4.8100000000000005</v>
      </c>
      <c r="X27" s="33">
        <f t="shared" si="4"/>
        <v>5.540909090909091</v>
      </c>
      <c r="Y27" s="33">
        <f t="shared" si="2"/>
        <v>9</v>
      </c>
      <c r="Z27" s="33">
        <f t="shared" si="3"/>
        <v>5.867272727272727</v>
      </c>
      <c r="AA27" s="51">
        <v>15</v>
      </c>
    </row>
    <row r="28" spans="1:27" ht="19.5" customHeight="1">
      <c r="A28" s="45">
        <v>16</v>
      </c>
      <c r="B28" s="27" t="s">
        <v>55</v>
      </c>
      <c r="C28" s="36">
        <v>7</v>
      </c>
      <c r="D28" s="36">
        <v>7.12</v>
      </c>
      <c r="E28" s="36">
        <v>9.5</v>
      </c>
      <c r="F28" s="36">
        <v>4</v>
      </c>
      <c r="G28" s="36">
        <v>6.75</v>
      </c>
      <c r="H28" s="36">
        <v>6</v>
      </c>
      <c r="I28" s="36">
        <v>6.75</v>
      </c>
      <c r="J28" s="36">
        <v>6.75</v>
      </c>
      <c r="K28" s="36">
        <v>7</v>
      </c>
      <c r="L28" s="36">
        <v>5.75</v>
      </c>
      <c r="M28" s="36">
        <v>7</v>
      </c>
      <c r="N28" s="37">
        <v>6.1</v>
      </c>
      <c r="O28" s="37">
        <v>7.6</v>
      </c>
      <c r="P28" s="37">
        <v>6</v>
      </c>
      <c r="Q28" s="37">
        <v>5</v>
      </c>
      <c r="R28" s="37">
        <v>1.5</v>
      </c>
      <c r="S28" s="38"/>
      <c r="T28" s="38"/>
      <c r="U28" s="38"/>
      <c r="V28" s="38"/>
      <c r="W28" s="33">
        <f t="shared" si="0"/>
        <v>5.24</v>
      </c>
      <c r="X28" s="33">
        <f t="shared" si="4"/>
        <v>6.692727272727273</v>
      </c>
      <c r="Y28" s="33">
        <f>(2.25*COUNTBLANK(S28:V28))</f>
        <v>9</v>
      </c>
      <c r="Z28" s="33">
        <f aca="true" t="shared" si="5" ref="Z28:Z36">W28*0.5+X28*0.3+Y28*0.2</f>
        <v>6.427818181818181</v>
      </c>
      <c r="AA28" s="51">
        <v>16</v>
      </c>
    </row>
    <row r="29" spans="1:27" ht="19.5" customHeight="1">
      <c r="A29" s="65">
        <v>17</v>
      </c>
      <c r="B29" s="66" t="s">
        <v>56</v>
      </c>
      <c r="C29" s="67">
        <v>5</v>
      </c>
      <c r="D29" s="67">
        <v>0</v>
      </c>
      <c r="E29" s="67">
        <v>2.5</v>
      </c>
      <c r="F29" s="68">
        <v>0</v>
      </c>
      <c r="G29" s="67">
        <v>6</v>
      </c>
      <c r="H29" s="67">
        <v>5.75</v>
      </c>
      <c r="I29" s="68">
        <v>0</v>
      </c>
      <c r="J29" s="67"/>
      <c r="K29" s="68">
        <v>0</v>
      </c>
      <c r="L29" s="68">
        <v>0</v>
      </c>
      <c r="M29" s="67">
        <v>7</v>
      </c>
      <c r="N29" s="67">
        <v>6.5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9">
        <f>AVERAGE(N29:U29)</f>
        <v>0.8125</v>
      </c>
      <c r="X29" s="69">
        <f t="shared" si="4"/>
        <v>2.625</v>
      </c>
      <c r="Y29" s="69">
        <f>(2.25*COUNTBLANK(S29:V29))</f>
        <v>0</v>
      </c>
      <c r="Z29" s="69">
        <f t="shared" si="5"/>
        <v>1.19375</v>
      </c>
      <c r="AA29" s="70">
        <v>17</v>
      </c>
    </row>
    <row r="30" spans="1:27" s="1" customFormat="1" ht="19.5" customHeight="1">
      <c r="A30" s="44">
        <v>18</v>
      </c>
      <c r="B30" s="26" t="s">
        <v>57</v>
      </c>
      <c r="C30" s="30">
        <v>5</v>
      </c>
      <c r="D30" s="30">
        <v>3</v>
      </c>
      <c r="E30" s="30">
        <v>9</v>
      </c>
      <c r="F30" s="30">
        <v>5</v>
      </c>
      <c r="G30" s="30">
        <v>6</v>
      </c>
      <c r="H30" s="30">
        <v>6</v>
      </c>
      <c r="I30" s="40">
        <v>0</v>
      </c>
      <c r="J30" s="40">
        <v>0</v>
      </c>
      <c r="K30" s="40">
        <v>0</v>
      </c>
      <c r="L30" s="30">
        <v>5.75</v>
      </c>
      <c r="M30" s="30">
        <v>7</v>
      </c>
      <c r="N30" s="31">
        <v>6.2</v>
      </c>
      <c r="O30" s="31">
        <v>4.83</v>
      </c>
      <c r="P30" s="31">
        <v>4.5</v>
      </c>
      <c r="Q30" s="31">
        <v>6.5</v>
      </c>
      <c r="R30" s="31">
        <v>1.5</v>
      </c>
      <c r="S30" s="32">
        <v>0</v>
      </c>
      <c r="T30" s="32"/>
      <c r="U30" s="32"/>
      <c r="V30" s="32"/>
      <c r="W30" s="33">
        <f t="shared" si="0"/>
        <v>4.706</v>
      </c>
      <c r="X30" s="33">
        <f t="shared" si="4"/>
        <v>4.25</v>
      </c>
      <c r="Y30" s="33">
        <f>(2.25*COUNTBLANK(S30:V30))</f>
        <v>6.75</v>
      </c>
      <c r="Z30" s="33">
        <f t="shared" si="5"/>
        <v>4.978</v>
      </c>
      <c r="AA30" s="50">
        <v>18</v>
      </c>
    </row>
    <row r="31" spans="1:27" ht="19.5" customHeight="1">
      <c r="A31" s="45">
        <v>19</v>
      </c>
      <c r="B31" s="27" t="s">
        <v>58</v>
      </c>
      <c r="C31" s="36">
        <v>7</v>
      </c>
      <c r="D31" s="36">
        <v>7.26</v>
      </c>
      <c r="E31" s="36">
        <v>5.5</v>
      </c>
      <c r="F31" s="36">
        <v>7</v>
      </c>
      <c r="G31" s="36">
        <v>6</v>
      </c>
      <c r="H31" s="36">
        <v>6</v>
      </c>
      <c r="I31" s="36">
        <v>6</v>
      </c>
      <c r="J31" s="36">
        <v>6</v>
      </c>
      <c r="K31" s="36">
        <v>5</v>
      </c>
      <c r="L31" s="36">
        <v>6</v>
      </c>
      <c r="M31" s="36">
        <v>7</v>
      </c>
      <c r="N31" s="37">
        <v>6.1</v>
      </c>
      <c r="O31" s="37">
        <v>5.8</v>
      </c>
      <c r="P31" s="37">
        <v>6.25</v>
      </c>
      <c r="Q31" s="37">
        <v>6.5</v>
      </c>
      <c r="R31" s="37">
        <v>4.5</v>
      </c>
      <c r="S31" s="38"/>
      <c r="T31" s="38"/>
      <c r="U31" s="38"/>
      <c r="V31" s="38"/>
      <c r="W31" s="33">
        <f t="shared" si="0"/>
        <v>5.83</v>
      </c>
      <c r="X31" s="33">
        <f t="shared" si="4"/>
        <v>6.25090909090909</v>
      </c>
      <c r="Y31" s="33">
        <f aca="true" t="shared" si="6" ref="Y31:Y36">(2.25*COUNTBLANK(S31:V31))</f>
        <v>9</v>
      </c>
      <c r="Z31" s="33">
        <f t="shared" si="5"/>
        <v>6.590272727272727</v>
      </c>
      <c r="AA31" s="51">
        <v>19</v>
      </c>
    </row>
    <row r="32" spans="1:27" ht="19.5" customHeight="1">
      <c r="A32" s="45">
        <v>20</v>
      </c>
      <c r="B32" s="27" t="s">
        <v>59</v>
      </c>
      <c r="C32" s="41">
        <v>0</v>
      </c>
      <c r="D32" s="41">
        <v>0</v>
      </c>
      <c r="E32" s="36">
        <v>9</v>
      </c>
      <c r="F32" s="36">
        <v>7</v>
      </c>
      <c r="G32" s="36">
        <v>7</v>
      </c>
      <c r="H32" s="36">
        <v>6</v>
      </c>
      <c r="I32" s="36">
        <v>7</v>
      </c>
      <c r="J32" s="41">
        <v>0</v>
      </c>
      <c r="K32" s="36">
        <v>5</v>
      </c>
      <c r="L32" s="36">
        <v>5</v>
      </c>
      <c r="M32" s="36">
        <v>7</v>
      </c>
      <c r="N32" s="37">
        <v>7.2</v>
      </c>
      <c r="O32" s="37">
        <v>5.8</v>
      </c>
      <c r="P32" s="37">
        <v>6.75</v>
      </c>
      <c r="Q32" s="72">
        <v>4.5</v>
      </c>
      <c r="R32" s="37">
        <v>1.5</v>
      </c>
      <c r="S32" s="38">
        <v>0</v>
      </c>
      <c r="T32" s="38"/>
      <c r="U32" s="38"/>
      <c r="V32" s="38"/>
      <c r="W32" s="33">
        <f t="shared" si="0"/>
        <v>5.15</v>
      </c>
      <c r="X32" s="33">
        <f t="shared" si="4"/>
        <v>4.818181818181818</v>
      </c>
      <c r="Y32" s="33">
        <f t="shared" si="6"/>
        <v>6.75</v>
      </c>
      <c r="Z32" s="33">
        <f t="shared" si="5"/>
        <v>5.370454545454546</v>
      </c>
      <c r="AA32" s="51">
        <v>20</v>
      </c>
    </row>
    <row r="33" spans="1:27" ht="19.5" customHeight="1">
      <c r="A33" s="46">
        <v>21</v>
      </c>
      <c r="B33" s="27" t="s">
        <v>60</v>
      </c>
      <c r="C33" s="36">
        <v>6</v>
      </c>
      <c r="D33" s="36">
        <v>4.03</v>
      </c>
      <c r="E33" s="36">
        <v>6</v>
      </c>
      <c r="F33" s="36">
        <v>3</v>
      </c>
      <c r="G33" s="36">
        <v>7.75</v>
      </c>
      <c r="H33" s="36">
        <v>7</v>
      </c>
      <c r="I33" s="36">
        <v>6.75</v>
      </c>
      <c r="J33" s="36">
        <v>6</v>
      </c>
      <c r="K33" s="41">
        <v>0</v>
      </c>
      <c r="L33" s="41">
        <v>0</v>
      </c>
      <c r="M33" s="36">
        <v>7</v>
      </c>
      <c r="N33" s="37">
        <v>6.7</v>
      </c>
      <c r="O33" s="37">
        <v>6</v>
      </c>
      <c r="P33" s="37">
        <v>3.5</v>
      </c>
      <c r="Q33" s="72">
        <v>0</v>
      </c>
      <c r="R33" s="37">
        <v>1.75</v>
      </c>
      <c r="S33" s="38">
        <v>0</v>
      </c>
      <c r="T33" s="38"/>
      <c r="U33" s="38"/>
      <c r="V33" s="38"/>
      <c r="W33" s="33">
        <f t="shared" si="0"/>
        <v>3.59</v>
      </c>
      <c r="X33" s="33">
        <f t="shared" si="4"/>
        <v>4.866363636363636</v>
      </c>
      <c r="Y33" s="33">
        <f t="shared" si="6"/>
        <v>6.75</v>
      </c>
      <c r="Z33" s="33">
        <f t="shared" si="5"/>
        <v>4.604909090909091</v>
      </c>
      <c r="AA33" s="52">
        <v>21</v>
      </c>
    </row>
    <row r="34" spans="1:27" s="5" customFormat="1" ht="19.5" customHeight="1">
      <c r="A34" s="47">
        <v>22</v>
      </c>
      <c r="B34" s="28" t="s">
        <v>61</v>
      </c>
      <c r="C34" s="36">
        <v>6</v>
      </c>
      <c r="D34" s="36">
        <v>4.88</v>
      </c>
      <c r="E34" s="36">
        <v>5</v>
      </c>
      <c r="F34" s="36">
        <v>6</v>
      </c>
      <c r="G34" s="36">
        <v>6</v>
      </c>
      <c r="H34" s="36">
        <v>7.75</v>
      </c>
      <c r="I34" s="36">
        <v>7</v>
      </c>
      <c r="J34" s="36">
        <v>7</v>
      </c>
      <c r="K34" s="36">
        <v>5.75</v>
      </c>
      <c r="L34" s="36">
        <v>7.5</v>
      </c>
      <c r="M34" s="36">
        <v>7</v>
      </c>
      <c r="N34" s="37">
        <v>6.1</v>
      </c>
      <c r="O34" s="37">
        <v>8.3</v>
      </c>
      <c r="P34" s="37">
        <v>5.25</v>
      </c>
      <c r="Q34" s="72">
        <v>3</v>
      </c>
      <c r="R34" s="37">
        <v>8.25</v>
      </c>
      <c r="S34" s="38">
        <v>0</v>
      </c>
      <c r="T34" s="38"/>
      <c r="U34" s="38"/>
      <c r="V34" s="38"/>
      <c r="W34" s="33">
        <f t="shared" si="0"/>
        <v>6.18</v>
      </c>
      <c r="X34" s="33">
        <f t="shared" si="4"/>
        <v>6.352727272727273</v>
      </c>
      <c r="Y34" s="33">
        <f t="shared" si="6"/>
        <v>6.75</v>
      </c>
      <c r="Z34" s="33">
        <f t="shared" si="5"/>
        <v>6.345818181818181</v>
      </c>
      <c r="AA34" s="53">
        <v>22</v>
      </c>
    </row>
    <row r="35" spans="1:27" ht="19.5" customHeight="1">
      <c r="A35" s="45">
        <v>23</v>
      </c>
      <c r="B35" s="27" t="s">
        <v>62</v>
      </c>
      <c r="C35" s="41">
        <v>5</v>
      </c>
      <c r="D35" s="41">
        <v>2.96</v>
      </c>
      <c r="E35" s="36">
        <v>5</v>
      </c>
      <c r="F35" s="36">
        <v>5.5</v>
      </c>
      <c r="G35" s="36">
        <v>6</v>
      </c>
      <c r="H35" s="36">
        <v>6</v>
      </c>
      <c r="I35" s="36">
        <v>6.75</v>
      </c>
      <c r="J35" s="36">
        <v>6</v>
      </c>
      <c r="K35" s="36">
        <v>5</v>
      </c>
      <c r="L35" s="36">
        <v>5.75</v>
      </c>
      <c r="M35" s="36">
        <v>7</v>
      </c>
      <c r="N35" s="37">
        <v>5.4</v>
      </c>
      <c r="O35" s="37">
        <v>6.6</v>
      </c>
      <c r="P35" s="37">
        <v>6</v>
      </c>
      <c r="Q35" s="37">
        <v>5.75</v>
      </c>
      <c r="R35" s="37">
        <v>1</v>
      </c>
      <c r="S35" s="38"/>
      <c r="T35" s="38"/>
      <c r="U35" s="38"/>
      <c r="V35" s="38"/>
      <c r="W35" s="33">
        <f t="shared" si="0"/>
        <v>4.95</v>
      </c>
      <c r="X35" s="33">
        <f t="shared" si="4"/>
        <v>5.541818181818182</v>
      </c>
      <c r="Y35" s="33">
        <f t="shared" si="6"/>
        <v>9</v>
      </c>
      <c r="Z35" s="33">
        <f t="shared" si="5"/>
        <v>5.937545454545455</v>
      </c>
      <c r="AA35" s="51">
        <v>23</v>
      </c>
    </row>
    <row r="36" spans="1:27" ht="19.5" customHeight="1">
      <c r="A36" s="45">
        <v>24</v>
      </c>
      <c r="B36" s="27" t="s">
        <v>63</v>
      </c>
      <c r="C36" s="36">
        <v>7</v>
      </c>
      <c r="D36" s="36">
        <v>6.49</v>
      </c>
      <c r="E36" s="36">
        <v>5.5</v>
      </c>
      <c r="F36" s="36">
        <v>8.5</v>
      </c>
      <c r="G36" s="36">
        <v>6</v>
      </c>
      <c r="H36" s="36">
        <v>6</v>
      </c>
      <c r="I36" s="36">
        <v>6</v>
      </c>
      <c r="J36" s="36">
        <v>7</v>
      </c>
      <c r="K36" s="41">
        <v>0</v>
      </c>
      <c r="L36" s="36">
        <v>7.5</v>
      </c>
      <c r="M36" s="36">
        <v>5</v>
      </c>
      <c r="N36" s="37">
        <v>5.4</v>
      </c>
      <c r="O36" s="37">
        <v>5.1</v>
      </c>
      <c r="P36" s="37">
        <v>4</v>
      </c>
      <c r="Q36" s="37">
        <v>4.75</v>
      </c>
      <c r="R36" s="72">
        <v>8</v>
      </c>
      <c r="S36" s="38"/>
      <c r="T36" s="38"/>
      <c r="U36" s="38"/>
      <c r="V36" s="38"/>
      <c r="W36" s="33">
        <f t="shared" si="0"/>
        <v>5.45</v>
      </c>
      <c r="X36" s="33">
        <f t="shared" si="4"/>
        <v>5.908181818181819</v>
      </c>
      <c r="Y36" s="33">
        <f t="shared" si="6"/>
        <v>9</v>
      </c>
      <c r="Z36" s="33">
        <f t="shared" si="5"/>
        <v>6.297454545454546</v>
      </c>
      <c r="AA36" s="51">
        <v>24</v>
      </c>
    </row>
    <row r="37" spans="1:27" s="5" customFormat="1" ht="19.5" customHeight="1">
      <c r="A37" s="22"/>
      <c r="B37" s="23" t="s">
        <v>25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55" t="s">
        <v>81</v>
      </c>
    </row>
    <row r="38" spans="1:27" s="1" customFormat="1" ht="19.5" customHeight="1">
      <c r="A38" s="3">
        <v>25</v>
      </c>
      <c r="B38" s="26" t="s">
        <v>64</v>
      </c>
      <c r="C38" s="30">
        <v>5</v>
      </c>
      <c r="D38" s="30">
        <v>2.67</v>
      </c>
      <c r="E38" s="30">
        <v>5.5</v>
      </c>
      <c r="F38" s="40">
        <v>0</v>
      </c>
      <c r="G38" s="30">
        <v>6.75</v>
      </c>
      <c r="H38" s="30">
        <v>5</v>
      </c>
      <c r="I38" s="30">
        <v>6</v>
      </c>
      <c r="J38" s="30">
        <v>7</v>
      </c>
      <c r="K38" s="30">
        <v>5</v>
      </c>
      <c r="L38" s="30">
        <v>7.5</v>
      </c>
      <c r="M38" s="30">
        <v>7</v>
      </c>
      <c r="N38" s="31">
        <v>6.5</v>
      </c>
      <c r="O38" s="31">
        <v>5.6</v>
      </c>
      <c r="P38" s="31">
        <v>4.25</v>
      </c>
      <c r="Q38" s="31">
        <v>4.75</v>
      </c>
      <c r="R38" s="71">
        <v>0</v>
      </c>
      <c r="S38" s="32"/>
      <c r="T38" s="32"/>
      <c r="U38" s="32"/>
      <c r="V38" s="32"/>
      <c r="W38" s="33">
        <f>AVERAGE(N38:R38)</f>
        <v>4.220000000000001</v>
      </c>
      <c r="X38" s="33">
        <f>AVERAGE(C38:M38)</f>
        <v>5.22</v>
      </c>
      <c r="Y38" s="33">
        <f>(2.25*COUNTBLANK(S38:V38))</f>
        <v>9</v>
      </c>
      <c r="Z38" s="33">
        <f>W38*0.5+X38*0.3+Y38*0.2</f>
        <v>5.476</v>
      </c>
      <c r="AA38" s="49">
        <v>25</v>
      </c>
    </row>
    <row r="39" spans="1:27" s="1" customFormat="1" ht="19.5" customHeight="1">
      <c r="A39" s="22"/>
      <c r="B39" s="23" t="s">
        <v>37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56"/>
    </row>
    <row r="40" spans="1:27" s="1" customFormat="1" ht="19.5" customHeight="1">
      <c r="A40" s="3"/>
      <c r="B40" s="26" t="s">
        <v>73</v>
      </c>
      <c r="C40" s="17"/>
      <c r="D40" s="17"/>
      <c r="E40" s="17">
        <v>3.5</v>
      </c>
      <c r="F40" s="17"/>
      <c r="G40" s="17"/>
      <c r="H40" s="17"/>
      <c r="I40" s="17"/>
      <c r="J40" s="17"/>
      <c r="K40" s="17"/>
      <c r="L40" s="17"/>
      <c r="M40" s="17"/>
      <c r="N40" s="17">
        <v>6.9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49"/>
    </row>
    <row r="41" spans="1:27" s="1" customFormat="1" ht="19.5" customHeight="1">
      <c r="A41" s="3"/>
      <c r="B41" s="26" t="s">
        <v>74</v>
      </c>
      <c r="C41" s="17"/>
      <c r="D41" s="17"/>
      <c r="E41" s="17">
        <v>8</v>
      </c>
      <c r="F41" s="17"/>
      <c r="G41" s="17"/>
      <c r="H41" s="17"/>
      <c r="I41" s="17"/>
      <c r="J41" s="17"/>
      <c r="K41" s="17"/>
      <c r="L41" s="17"/>
      <c r="M41" s="17"/>
      <c r="N41" s="17">
        <v>3.7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49"/>
    </row>
    <row r="42" spans="1:27" s="10" customFormat="1" ht="19.5" customHeight="1">
      <c r="A42" s="44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50"/>
    </row>
    <row r="43" spans="1:27" s="10" customFormat="1" ht="19.5" customHeight="1">
      <c r="A43" s="48"/>
      <c r="B43" s="61" t="s">
        <v>87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54"/>
    </row>
    <row r="44" spans="1:26" s="10" customFormat="1" ht="19.5" customHeight="1">
      <c r="A44" s="48"/>
      <c r="B44" s="62">
        <f ca="1">TODAY()</f>
        <v>38336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2:14" ht="12.75">
      <c r="B45" s="11" t="s">
        <v>35</v>
      </c>
      <c r="N45" s="13"/>
    </row>
    <row r="46" ht="12.75">
      <c r="C46" t="s">
        <v>36</v>
      </c>
    </row>
    <row r="47" spans="1:2" s="10" customFormat="1" ht="19.5" customHeight="1">
      <c r="A47" s="48"/>
      <c r="B47" s="60"/>
    </row>
    <row r="48" s="10" customFormat="1" ht="19.5" customHeight="1">
      <c r="A48" s="48"/>
    </row>
  </sheetData>
  <mergeCells count="13">
    <mergeCell ref="C2:Z2"/>
    <mergeCell ref="C3:M3"/>
    <mergeCell ref="N3:R3"/>
    <mergeCell ref="W3:Z3"/>
    <mergeCell ref="S3:V3"/>
    <mergeCell ref="S7:V7"/>
    <mergeCell ref="S8:V8"/>
    <mergeCell ref="S9:V9"/>
    <mergeCell ref="B4:B6"/>
    <mergeCell ref="B7:B8"/>
    <mergeCell ref="S4:V4"/>
    <mergeCell ref="S5:V5"/>
    <mergeCell ref="S6:V6"/>
  </mergeCells>
  <printOptions/>
  <pageMargins left="0.5905511811023623" right="0.75" top="0.5905511811023623" bottom="0.1968503937007874" header="0" footer="0"/>
  <pageSetup fitToHeight="1" fitToWidth="1" horizontalDpi="300" verticalDpi="300" orientation="landscape" paperSize="9" scale="49" r:id="rId1"/>
  <headerFooter alignWithMargins="0">
    <oddFooter>&amp;L&amp;F&amp;C&amp;D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60" workbookViewId="0" topLeftCell="A1">
      <selection activeCell="A1" sqref="A1:J1"/>
    </sheetView>
  </sheetViews>
  <sheetFormatPr defaultColWidth="11.421875" defaultRowHeight="12.75"/>
  <cols>
    <col min="1" max="1" width="38.421875" style="0" customWidth="1"/>
  </cols>
  <sheetData>
    <row r="1" spans="1:10" ht="15.75">
      <c r="A1" s="102" t="s">
        <v>268</v>
      </c>
      <c r="B1" s="102"/>
      <c r="C1" s="102"/>
      <c r="D1" s="102"/>
      <c r="E1" s="102"/>
      <c r="F1" s="102"/>
      <c r="G1" s="102"/>
      <c r="H1" s="102"/>
      <c r="I1" s="102"/>
      <c r="J1" s="102"/>
    </row>
    <row r="3" spans="1:11" ht="12.75">
      <c r="A3" s="81" t="s">
        <v>237</v>
      </c>
      <c r="B3" s="81" t="s">
        <v>220</v>
      </c>
      <c r="C3" s="81" t="s">
        <v>143</v>
      </c>
      <c r="D3" s="81" t="s">
        <v>238</v>
      </c>
      <c r="E3" s="81" t="s">
        <v>159</v>
      </c>
      <c r="F3" s="81" t="s">
        <v>231</v>
      </c>
      <c r="G3" s="81" t="s">
        <v>166</v>
      </c>
      <c r="H3" s="81" t="s">
        <v>239</v>
      </c>
      <c r="I3" s="81" t="s">
        <v>240</v>
      </c>
      <c r="J3" s="81" t="s">
        <v>234</v>
      </c>
      <c r="K3" s="81" t="s">
        <v>241</v>
      </c>
    </row>
    <row r="4" spans="1:1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2.75">
      <c r="A5" t="s">
        <v>242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2.75">
      <c r="A6" t="s">
        <v>243</v>
      </c>
      <c r="B6" s="42">
        <v>0</v>
      </c>
      <c r="C6" s="42">
        <v>0</v>
      </c>
      <c r="D6" s="42">
        <v>0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  <c r="J6" s="42">
        <v>0</v>
      </c>
      <c r="K6" s="42">
        <v>0</v>
      </c>
    </row>
    <row r="7" spans="1:11" ht="12.75">
      <c r="A7" t="s">
        <v>244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2.75">
      <c r="A8" t="s">
        <v>245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1</v>
      </c>
      <c r="H8" s="42">
        <v>1</v>
      </c>
      <c r="I8" s="42">
        <v>0</v>
      </c>
      <c r="J8" s="42">
        <v>0</v>
      </c>
      <c r="K8" s="42">
        <v>0</v>
      </c>
    </row>
    <row r="9" spans="1:11" ht="12.75">
      <c r="A9" t="s">
        <v>246</v>
      </c>
      <c r="B9" s="42">
        <v>1</v>
      </c>
      <c r="C9" s="42">
        <v>0</v>
      </c>
      <c r="D9" s="42">
        <v>1</v>
      </c>
      <c r="E9" s="42">
        <v>0</v>
      </c>
      <c r="F9" s="42">
        <v>0</v>
      </c>
      <c r="G9" s="42">
        <v>1</v>
      </c>
      <c r="H9" s="42">
        <v>0</v>
      </c>
      <c r="I9" s="42">
        <v>1</v>
      </c>
      <c r="J9" s="42">
        <v>0</v>
      </c>
      <c r="K9" s="42">
        <v>0</v>
      </c>
    </row>
    <row r="10" spans="1:11" ht="12.75">
      <c r="A10" t="s">
        <v>247</v>
      </c>
      <c r="B10" s="42">
        <v>0</v>
      </c>
      <c r="C10" s="42">
        <v>0</v>
      </c>
      <c r="D10" s="42">
        <v>0</v>
      </c>
      <c r="E10" s="42">
        <v>0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0</v>
      </c>
    </row>
    <row r="11" spans="1:11" ht="12.75">
      <c r="A11" t="s">
        <v>248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>
      <c r="A12" t="s">
        <v>249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2.75">
      <c r="A13" t="s">
        <v>250</v>
      </c>
      <c r="B13" s="42">
        <v>0</v>
      </c>
      <c r="C13" s="42">
        <v>0</v>
      </c>
      <c r="D13" s="42">
        <v>1</v>
      </c>
      <c r="E13" s="42">
        <v>0</v>
      </c>
      <c r="F13" s="42">
        <v>1</v>
      </c>
      <c r="G13" s="42">
        <v>1</v>
      </c>
      <c r="H13" s="42">
        <v>1</v>
      </c>
      <c r="I13" s="42">
        <v>0</v>
      </c>
      <c r="J13" s="42">
        <v>1</v>
      </c>
      <c r="K13" s="42">
        <v>1</v>
      </c>
    </row>
    <row r="14" spans="1:11" ht="12.75">
      <c r="A14" t="s">
        <v>251</v>
      </c>
      <c r="B14" s="42">
        <v>1</v>
      </c>
      <c r="C14" s="42">
        <v>1</v>
      </c>
      <c r="D14" s="42">
        <v>0</v>
      </c>
      <c r="E14" s="42">
        <v>1</v>
      </c>
      <c r="F14" s="42">
        <v>0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</row>
    <row r="15" spans="1:11" ht="12.75">
      <c r="A15" t="s">
        <v>252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t="s">
        <v>253</v>
      </c>
      <c r="B16" s="42">
        <v>0</v>
      </c>
      <c r="C16" s="42">
        <v>1</v>
      </c>
      <c r="D16" s="42">
        <v>0</v>
      </c>
      <c r="E16" s="42">
        <v>1</v>
      </c>
      <c r="F16" s="42">
        <v>0</v>
      </c>
      <c r="G16" s="42">
        <v>1</v>
      </c>
      <c r="H16" s="42">
        <v>1</v>
      </c>
      <c r="I16" s="42">
        <v>0</v>
      </c>
      <c r="J16" s="42">
        <v>0</v>
      </c>
      <c r="K16" s="42">
        <v>0</v>
      </c>
    </row>
    <row r="17" spans="1:11" ht="12.75">
      <c r="A17" t="s">
        <v>254</v>
      </c>
      <c r="B17" s="42">
        <v>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1</v>
      </c>
      <c r="J17" s="42">
        <v>0</v>
      </c>
      <c r="K17" s="42">
        <v>0</v>
      </c>
    </row>
    <row r="18" spans="1:11" ht="12.75">
      <c r="A18" t="s">
        <v>255</v>
      </c>
      <c r="B18" s="42">
        <v>0</v>
      </c>
      <c r="C18" s="42">
        <v>0</v>
      </c>
      <c r="D18" s="42">
        <v>0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0</v>
      </c>
    </row>
    <row r="19" spans="1:11" ht="12.75">
      <c r="A19" t="s">
        <v>256</v>
      </c>
      <c r="B19" s="42">
        <v>0</v>
      </c>
      <c r="C19" s="42">
        <v>1</v>
      </c>
      <c r="D19" s="42">
        <v>1</v>
      </c>
      <c r="E19" s="42">
        <v>0</v>
      </c>
      <c r="F19" s="42">
        <v>1</v>
      </c>
      <c r="G19" s="42">
        <v>1</v>
      </c>
      <c r="H19" s="42">
        <v>1</v>
      </c>
      <c r="I19" s="42">
        <v>1</v>
      </c>
      <c r="J19" s="42">
        <v>0</v>
      </c>
      <c r="K19" s="42">
        <v>0</v>
      </c>
    </row>
    <row r="20" spans="1:11" ht="12.75">
      <c r="A20" t="s">
        <v>257</v>
      </c>
      <c r="B20" s="42">
        <v>1</v>
      </c>
      <c r="C20" s="42">
        <v>1</v>
      </c>
      <c r="D20" s="42">
        <v>0</v>
      </c>
      <c r="E20" s="42">
        <v>1</v>
      </c>
      <c r="F20" s="42">
        <v>1</v>
      </c>
      <c r="G20" s="42">
        <v>1</v>
      </c>
      <c r="H20" s="42">
        <v>1</v>
      </c>
      <c r="I20" s="42">
        <v>0</v>
      </c>
      <c r="J20" s="42">
        <v>0</v>
      </c>
      <c r="K20" s="42">
        <v>0</v>
      </c>
    </row>
    <row r="21" spans="1:11" ht="12.75">
      <c r="A21" t="s">
        <v>258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1</v>
      </c>
      <c r="H21" s="42">
        <v>1</v>
      </c>
      <c r="I21" s="42">
        <v>1</v>
      </c>
      <c r="J21" s="42">
        <v>1</v>
      </c>
      <c r="K21" s="42">
        <v>0</v>
      </c>
    </row>
    <row r="22" spans="1:11" ht="12.75">
      <c r="A22" t="s">
        <v>259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12.75">
      <c r="A23" t="s">
        <v>260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t="s">
        <v>261</v>
      </c>
      <c r="B24" s="42">
        <v>1</v>
      </c>
      <c r="C24" s="42">
        <v>0</v>
      </c>
      <c r="D24" s="42">
        <v>1</v>
      </c>
      <c r="E24" s="42">
        <v>0</v>
      </c>
      <c r="F24" s="42">
        <v>0</v>
      </c>
      <c r="G24" s="42">
        <v>1</v>
      </c>
      <c r="H24" s="42">
        <v>1</v>
      </c>
      <c r="I24" s="42">
        <v>0</v>
      </c>
      <c r="J24" s="42">
        <v>1</v>
      </c>
      <c r="K24" s="42">
        <v>0</v>
      </c>
    </row>
    <row r="25" spans="1:11" ht="12.75">
      <c r="A25" t="s">
        <v>262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t="s">
        <v>263</v>
      </c>
      <c r="B26" s="42">
        <v>0</v>
      </c>
      <c r="C26" s="42">
        <v>0</v>
      </c>
      <c r="D26" s="42">
        <v>1</v>
      </c>
      <c r="E26" s="42">
        <v>0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0</v>
      </c>
    </row>
    <row r="27" spans="1:11" ht="12.75">
      <c r="A27" t="s">
        <v>264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1</v>
      </c>
      <c r="J27" s="42">
        <v>0</v>
      </c>
      <c r="K27" s="42">
        <v>0</v>
      </c>
    </row>
    <row r="28" spans="2:11" ht="12.75">
      <c r="B28" s="42">
        <v>0.31</v>
      </c>
      <c r="C28" s="42">
        <v>0.25</v>
      </c>
      <c r="D28" s="42">
        <v>0.31</v>
      </c>
      <c r="E28" s="42">
        <v>0.38</v>
      </c>
      <c r="F28" s="42">
        <v>0.44</v>
      </c>
      <c r="G28" s="42">
        <v>0.81</v>
      </c>
      <c r="H28" s="42">
        <v>0.75</v>
      </c>
      <c r="I28" s="42">
        <v>0.56</v>
      </c>
      <c r="J28" s="42">
        <v>0.38</v>
      </c>
      <c r="K28" s="42">
        <v>0.06</v>
      </c>
    </row>
    <row r="29" spans="1:11" ht="12.75">
      <c r="A29" t="s">
        <v>265</v>
      </c>
      <c r="B29" s="79">
        <v>0.31</v>
      </c>
      <c r="C29" s="79">
        <v>0.25</v>
      </c>
      <c r="D29" s="79">
        <v>0.31</v>
      </c>
      <c r="E29" s="79">
        <v>0.38</v>
      </c>
      <c r="F29" s="79">
        <v>0.44</v>
      </c>
      <c r="G29" s="79">
        <v>0.81</v>
      </c>
      <c r="H29" s="79">
        <v>0.75</v>
      </c>
      <c r="I29" s="79">
        <v>0.56</v>
      </c>
      <c r="J29" s="79">
        <v>0.38</v>
      </c>
      <c r="K29" s="79">
        <v>0.06</v>
      </c>
    </row>
    <row r="30" spans="2:11" ht="12.7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2.7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80" t="s">
        <v>266</v>
      </c>
      <c r="B32" s="81" t="s">
        <v>220</v>
      </c>
      <c r="C32" s="81" t="s">
        <v>143</v>
      </c>
      <c r="D32" s="81" t="s">
        <v>238</v>
      </c>
      <c r="E32" s="81" t="s">
        <v>159</v>
      </c>
      <c r="F32" s="81" t="s">
        <v>231</v>
      </c>
      <c r="G32" s="81" t="s">
        <v>166</v>
      </c>
      <c r="H32" s="81" t="s">
        <v>239</v>
      </c>
      <c r="I32" s="81" t="s">
        <v>240</v>
      </c>
      <c r="J32" s="81" t="s">
        <v>234</v>
      </c>
      <c r="K32" s="81" t="s">
        <v>241</v>
      </c>
    </row>
    <row r="33" spans="1:11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>
      <c r="A34" t="s">
        <v>242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t="s">
        <v>243</v>
      </c>
      <c r="B35" s="42">
        <v>1</v>
      </c>
      <c r="C35" s="42">
        <v>1</v>
      </c>
      <c r="D35" s="42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</row>
    <row r="36" spans="1:11" ht="12.75">
      <c r="A36" t="s">
        <v>244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t="s">
        <v>245</v>
      </c>
      <c r="B37" s="42">
        <v>0.6</v>
      </c>
      <c r="C37" s="42">
        <v>0.8</v>
      </c>
      <c r="D37" s="42">
        <v>1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12.75">
      <c r="A38" t="s">
        <v>246</v>
      </c>
      <c r="B38" s="42">
        <v>0.9</v>
      </c>
      <c r="C38" s="42">
        <v>0.9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</row>
    <row r="39" spans="1:11" ht="12.75">
      <c r="A39" t="s">
        <v>247</v>
      </c>
      <c r="B39" s="42">
        <v>1</v>
      </c>
      <c r="C39" s="42">
        <v>1</v>
      </c>
      <c r="D39" s="42">
        <v>1</v>
      </c>
      <c r="E39" s="42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</row>
    <row r="40" spans="1:11" ht="12.75">
      <c r="A40" t="s">
        <v>248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t="s">
        <v>249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t="s">
        <v>250</v>
      </c>
      <c r="B42" s="42">
        <v>1</v>
      </c>
      <c r="C42" s="42">
        <v>1</v>
      </c>
      <c r="D42" s="42">
        <v>1</v>
      </c>
      <c r="E42" s="42">
        <v>1</v>
      </c>
      <c r="F42" s="42">
        <v>1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</row>
    <row r="43" spans="1:11" ht="12.75">
      <c r="A43" t="s">
        <v>251</v>
      </c>
      <c r="B43" s="42">
        <v>1</v>
      </c>
      <c r="C43" s="42">
        <v>1</v>
      </c>
      <c r="D43" s="42">
        <v>1</v>
      </c>
      <c r="E43" s="42">
        <v>0</v>
      </c>
      <c r="F43" s="42">
        <v>1</v>
      </c>
      <c r="G43" s="42">
        <v>1</v>
      </c>
      <c r="H43" s="42">
        <v>1</v>
      </c>
      <c r="I43" s="42">
        <v>1</v>
      </c>
      <c r="J43" s="42">
        <v>0</v>
      </c>
      <c r="K43" s="42">
        <v>1</v>
      </c>
    </row>
    <row r="44" spans="1:11" ht="12.75">
      <c r="A44" t="s">
        <v>252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2.75">
      <c r="A45" t="s">
        <v>253</v>
      </c>
      <c r="B45" s="42">
        <v>0.8</v>
      </c>
      <c r="C45" s="42">
        <v>0.9</v>
      </c>
      <c r="D45" s="42">
        <v>1</v>
      </c>
      <c r="E45" s="42">
        <v>0</v>
      </c>
      <c r="F45" s="42">
        <v>1</v>
      </c>
      <c r="G45" s="42">
        <v>0</v>
      </c>
      <c r="H45" s="42">
        <v>0</v>
      </c>
      <c r="I45" s="42">
        <v>1</v>
      </c>
      <c r="J45" s="42">
        <v>1</v>
      </c>
      <c r="K45" s="42">
        <v>1</v>
      </c>
    </row>
    <row r="46" spans="1:11" ht="12.75">
      <c r="A46" t="s">
        <v>254</v>
      </c>
      <c r="B46" s="42">
        <v>1</v>
      </c>
      <c r="C46" s="42">
        <v>1</v>
      </c>
      <c r="D46" s="42">
        <v>1</v>
      </c>
      <c r="E46" s="42">
        <v>1</v>
      </c>
      <c r="F46" s="42">
        <v>1</v>
      </c>
      <c r="G46" s="42">
        <v>0</v>
      </c>
      <c r="H46" s="42">
        <v>0</v>
      </c>
      <c r="I46" s="42">
        <v>1</v>
      </c>
      <c r="J46" s="42">
        <v>1</v>
      </c>
      <c r="K46" s="42">
        <v>0.5</v>
      </c>
    </row>
    <row r="47" spans="1:11" ht="12.75">
      <c r="A47" t="s">
        <v>255</v>
      </c>
      <c r="B47" s="42">
        <v>1</v>
      </c>
      <c r="C47" s="42">
        <v>1</v>
      </c>
      <c r="D47" s="42">
        <v>1</v>
      </c>
      <c r="E47" s="42">
        <v>1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  <c r="K47" s="42">
        <v>1</v>
      </c>
    </row>
    <row r="48" spans="1:11" ht="12.75">
      <c r="A48" t="s">
        <v>256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2.75">
      <c r="A49" t="s">
        <v>257</v>
      </c>
      <c r="B49" s="42">
        <v>0.9</v>
      </c>
      <c r="C49" s="42">
        <v>0.8</v>
      </c>
      <c r="D49" s="42">
        <v>1</v>
      </c>
      <c r="E49" s="42">
        <v>1</v>
      </c>
      <c r="F49" s="42">
        <v>0</v>
      </c>
      <c r="G49" s="42">
        <v>0</v>
      </c>
      <c r="H49" s="42">
        <v>0</v>
      </c>
      <c r="I49" s="42">
        <v>1</v>
      </c>
      <c r="J49" s="42">
        <v>1</v>
      </c>
      <c r="K49" s="42">
        <v>0</v>
      </c>
    </row>
    <row r="50" spans="1:11" ht="12.75">
      <c r="A50" t="s">
        <v>258</v>
      </c>
      <c r="B50" s="42">
        <v>1</v>
      </c>
      <c r="C50" s="42">
        <v>1</v>
      </c>
      <c r="D50" s="42">
        <v>1</v>
      </c>
      <c r="E50" s="42">
        <v>1</v>
      </c>
      <c r="F50" s="42">
        <v>0</v>
      </c>
      <c r="G50" s="42">
        <v>0</v>
      </c>
      <c r="H50" s="42">
        <v>0</v>
      </c>
      <c r="I50" s="42">
        <v>1</v>
      </c>
      <c r="J50" s="42">
        <v>1</v>
      </c>
      <c r="K50" s="42">
        <v>0.5</v>
      </c>
    </row>
    <row r="51" spans="1:11" ht="12.75">
      <c r="A51" t="s">
        <v>259</v>
      </c>
      <c r="B51" s="42">
        <v>1</v>
      </c>
      <c r="C51" s="42">
        <v>0.9</v>
      </c>
      <c r="D51" s="42">
        <v>1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t="s">
        <v>260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2.75">
      <c r="A53" t="s">
        <v>261</v>
      </c>
      <c r="B53" s="42">
        <v>1</v>
      </c>
      <c r="C53" s="42">
        <v>1</v>
      </c>
      <c r="D53" s="42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</row>
    <row r="54" spans="1:11" ht="12.75">
      <c r="A54" t="s">
        <v>262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2.75">
      <c r="A55" t="s">
        <v>263</v>
      </c>
      <c r="B55" s="42">
        <v>0.8</v>
      </c>
      <c r="C55" s="42">
        <v>1</v>
      </c>
      <c r="D55" s="42">
        <v>1</v>
      </c>
      <c r="E55" s="42">
        <v>1</v>
      </c>
      <c r="F55" s="42">
        <v>1</v>
      </c>
      <c r="G55" s="42">
        <v>0</v>
      </c>
      <c r="H55" s="42">
        <v>0</v>
      </c>
      <c r="I55" s="42">
        <v>0</v>
      </c>
      <c r="J55" s="42">
        <v>0</v>
      </c>
      <c r="K55" s="42">
        <v>1</v>
      </c>
    </row>
    <row r="56" spans="1:11" ht="12.75">
      <c r="A56" t="s">
        <v>264</v>
      </c>
      <c r="B56" s="42">
        <v>1</v>
      </c>
      <c r="C56" s="42">
        <v>1</v>
      </c>
      <c r="D56" s="42">
        <v>1</v>
      </c>
      <c r="E56" s="42">
        <v>1</v>
      </c>
      <c r="F56" s="42">
        <v>1</v>
      </c>
      <c r="G56" s="42">
        <v>1</v>
      </c>
      <c r="H56" s="42">
        <v>0</v>
      </c>
      <c r="I56" s="42">
        <v>1</v>
      </c>
      <c r="J56" s="42">
        <v>1</v>
      </c>
      <c r="K56" s="42">
        <v>1</v>
      </c>
    </row>
    <row r="57" spans="2:11" ht="12.75">
      <c r="B57" s="42">
        <v>0.93</v>
      </c>
      <c r="C57" s="42">
        <v>0.95</v>
      </c>
      <c r="D57" s="42">
        <v>1</v>
      </c>
      <c r="E57" s="42">
        <v>0.87</v>
      </c>
      <c r="F57" s="42">
        <v>0.8</v>
      </c>
      <c r="G57" s="42">
        <v>0.53</v>
      </c>
      <c r="H57" s="42">
        <v>0.47</v>
      </c>
      <c r="I57" s="42">
        <v>0.8</v>
      </c>
      <c r="J57" s="42">
        <v>0.73</v>
      </c>
      <c r="K57" s="42">
        <v>0.73</v>
      </c>
    </row>
    <row r="58" spans="1:11" ht="12.75">
      <c r="A58" t="s">
        <v>265</v>
      </c>
      <c r="B58" s="79">
        <v>0.93</v>
      </c>
      <c r="C58" s="79">
        <v>0.95</v>
      </c>
      <c r="D58" s="79">
        <v>1</v>
      </c>
      <c r="E58" s="79">
        <v>0.87</v>
      </c>
      <c r="F58" s="79">
        <v>0.8</v>
      </c>
      <c r="G58" s="79">
        <v>0.53</v>
      </c>
      <c r="H58" s="79">
        <v>0.47</v>
      </c>
      <c r="I58" s="79">
        <v>0.8</v>
      </c>
      <c r="J58" s="79">
        <v>0.73</v>
      </c>
      <c r="K58" s="79">
        <v>0.73</v>
      </c>
    </row>
    <row r="59" spans="2:11" ht="12.75"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2:11" ht="12.75"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2:11" ht="12.75"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2.75">
      <c r="A62" s="80" t="s">
        <v>267</v>
      </c>
      <c r="B62" s="81" t="s">
        <v>220</v>
      </c>
      <c r="C62" s="81" t="s">
        <v>143</v>
      </c>
      <c r="D62" s="81" t="s">
        <v>238</v>
      </c>
      <c r="E62" s="81" t="s">
        <v>159</v>
      </c>
      <c r="F62" s="81" t="s">
        <v>231</v>
      </c>
      <c r="G62" s="81" t="s">
        <v>166</v>
      </c>
      <c r="H62" s="81" t="s">
        <v>239</v>
      </c>
      <c r="I62" s="81" t="s">
        <v>240</v>
      </c>
      <c r="J62" s="81" t="s">
        <v>234</v>
      </c>
      <c r="K62" s="81" t="s">
        <v>241</v>
      </c>
    </row>
    <row r="63" spans="1:11" ht="12.7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2.75">
      <c r="A64" t="s">
        <v>242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2.75">
      <c r="A65" t="s">
        <v>243</v>
      </c>
      <c r="B65" s="42">
        <v>1</v>
      </c>
      <c r="C65" s="42">
        <v>1</v>
      </c>
      <c r="D65" s="42">
        <v>1</v>
      </c>
      <c r="E65" s="42">
        <v>1</v>
      </c>
      <c r="F65" s="42">
        <v>1</v>
      </c>
      <c r="G65" s="42">
        <v>1</v>
      </c>
      <c r="H65" s="42">
        <v>1</v>
      </c>
      <c r="I65" s="42">
        <v>1</v>
      </c>
      <c r="J65" s="42">
        <v>1</v>
      </c>
      <c r="K65" s="42">
        <v>1</v>
      </c>
    </row>
    <row r="66" spans="1:11" ht="12.75">
      <c r="A66" t="s">
        <v>244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.75">
      <c r="A67" t="s">
        <v>245</v>
      </c>
      <c r="B67" s="42">
        <v>0</v>
      </c>
      <c r="C67" s="42">
        <v>0.9</v>
      </c>
      <c r="D67" s="42">
        <v>1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12.75">
      <c r="A68" t="s">
        <v>246</v>
      </c>
      <c r="B68" s="42">
        <v>1</v>
      </c>
      <c r="C68" s="42">
        <v>0.9</v>
      </c>
      <c r="D68" s="42">
        <v>1</v>
      </c>
      <c r="E68" s="42">
        <v>1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>
        <v>1</v>
      </c>
    </row>
    <row r="69" spans="1:11" ht="12.75">
      <c r="A69" t="s">
        <v>247</v>
      </c>
      <c r="B69" s="42">
        <v>1</v>
      </c>
      <c r="C69" s="42">
        <v>0.9</v>
      </c>
      <c r="D69" s="42">
        <v>1</v>
      </c>
      <c r="E69" s="42">
        <v>1</v>
      </c>
      <c r="F69" s="42">
        <v>1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</row>
    <row r="70" spans="1:11" ht="12.75">
      <c r="A70" t="s">
        <v>248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2.75">
      <c r="A71" t="s">
        <v>249</v>
      </c>
      <c r="B71" s="42">
        <v>0</v>
      </c>
      <c r="C71" s="42">
        <v>1</v>
      </c>
      <c r="D71" s="42">
        <v>1</v>
      </c>
      <c r="E71" s="42">
        <v>1</v>
      </c>
      <c r="F71" s="42">
        <v>0</v>
      </c>
      <c r="G71" s="42">
        <v>0</v>
      </c>
      <c r="H71" s="42">
        <v>1</v>
      </c>
      <c r="I71" s="42">
        <v>0</v>
      </c>
      <c r="J71" s="42">
        <v>0</v>
      </c>
      <c r="K71" s="42">
        <v>0</v>
      </c>
    </row>
    <row r="72" spans="1:11" ht="12.75">
      <c r="A72" t="s">
        <v>250</v>
      </c>
      <c r="B72" s="42">
        <v>1</v>
      </c>
      <c r="C72" s="42">
        <v>1</v>
      </c>
      <c r="D72" s="42">
        <v>1</v>
      </c>
      <c r="E72" s="42">
        <v>1</v>
      </c>
      <c r="F72" s="42">
        <v>1</v>
      </c>
      <c r="G72" s="42">
        <v>1</v>
      </c>
      <c r="H72" s="42">
        <v>1</v>
      </c>
      <c r="I72" s="42">
        <v>1</v>
      </c>
      <c r="J72" s="42">
        <v>1</v>
      </c>
      <c r="K72" s="42">
        <v>1</v>
      </c>
    </row>
    <row r="73" spans="1:11" ht="12.75">
      <c r="A73" t="s">
        <v>251</v>
      </c>
      <c r="B73" s="42">
        <v>1</v>
      </c>
      <c r="C73" s="42">
        <v>1</v>
      </c>
      <c r="D73" s="42">
        <v>1</v>
      </c>
      <c r="E73" s="42">
        <v>1</v>
      </c>
      <c r="F73" s="42">
        <v>1</v>
      </c>
      <c r="G73" s="42">
        <v>1</v>
      </c>
      <c r="H73" s="42">
        <v>1</v>
      </c>
      <c r="I73" s="42">
        <v>1</v>
      </c>
      <c r="J73" s="42">
        <v>0</v>
      </c>
      <c r="K73" s="42">
        <v>1</v>
      </c>
    </row>
    <row r="74" spans="1:11" ht="12.75">
      <c r="A74" t="s">
        <v>252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2.75">
      <c r="A75" t="s">
        <v>253</v>
      </c>
      <c r="B75" s="42">
        <v>0</v>
      </c>
      <c r="C75" s="42">
        <v>1</v>
      </c>
      <c r="D75" s="42">
        <v>0.5</v>
      </c>
      <c r="E75" s="42">
        <v>1</v>
      </c>
      <c r="F75" s="42">
        <v>1</v>
      </c>
      <c r="G75" s="42">
        <v>1</v>
      </c>
      <c r="H75" s="42">
        <v>1</v>
      </c>
      <c r="I75" s="42">
        <v>1</v>
      </c>
      <c r="J75" s="42">
        <v>1</v>
      </c>
      <c r="K75" s="42">
        <v>0</v>
      </c>
    </row>
    <row r="76" spans="1:11" ht="12.75">
      <c r="A76" t="s">
        <v>254</v>
      </c>
      <c r="B76" s="42">
        <v>0</v>
      </c>
      <c r="C76" s="42">
        <v>1</v>
      </c>
      <c r="D76" s="42">
        <v>1</v>
      </c>
      <c r="E76" s="42">
        <v>1</v>
      </c>
      <c r="F76" s="42">
        <v>1</v>
      </c>
      <c r="G76" s="42">
        <v>1</v>
      </c>
      <c r="H76" s="42">
        <v>1</v>
      </c>
      <c r="I76" s="42">
        <v>1</v>
      </c>
      <c r="J76" s="42">
        <v>1</v>
      </c>
      <c r="K76" s="42">
        <v>0</v>
      </c>
    </row>
    <row r="77" spans="1:11" ht="12.75">
      <c r="A77" t="s">
        <v>255</v>
      </c>
      <c r="B77" s="42">
        <v>1</v>
      </c>
      <c r="C77" s="42">
        <v>1</v>
      </c>
      <c r="D77" s="42">
        <v>1</v>
      </c>
      <c r="E77" s="42">
        <v>1</v>
      </c>
      <c r="F77" s="42">
        <v>1</v>
      </c>
      <c r="G77" s="42">
        <v>1</v>
      </c>
      <c r="H77" s="42">
        <v>1</v>
      </c>
      <c r="I77" s="42">
        <v>1</v>
      </c>
      <c r="J77" s="42">
        <v>1</v>
      </c>
      <c r="K77" s="42">
        <v>1</v>
      </c>
    </row>
    <row r="78" spans="1:11" ht="12.75">
      <c r="A78" t="s">
        <v>256</v>
      </c>
      <c r="B78" s="42">
        <v>0</v>
      </c>
      <c r="C78" s="42">
        <v>1</v>
      </c>
      <c r="D78" s="42">
        <v>0.4</v>
      </c>
      <c r="E78" s="42">
        <v>1</v>
      </c>
      <c r="F78" s="42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12.75">
      <c r="A79" t="s">
        <v>257</v>
      </c>
      <c r="B79" s="42">
        <v>0</v>
      </c>
      <c r="C79" s="42">
        <v>0.9</v>
      </c>
      <c r="D79" s="42">
        <v>0.7</v>
      </c>
      <c r="E79" s="42">
        <v>1</v>
      </c>
      <c r="F79" s="42">
        <v>1</v>
      </c>
      <c r="G79" s="42">
        <v>0</v>
      </c>
      <c r="H79" s="42">
        <v>1</v>
      </c>
      <c r="I79" s="42">
        <v>1</v>
      </c>
      <c r="J79" s="42">
        <v>0</v>
      </c>
      <c r="K79" s="42">
        <v>0</v>
      </c>
    </row>
    <row r="80" spans="1:11" ht="12.75">
      <c r="A80" t="s">
        <v>258</v>
      </c>
      <c r="B80" s="42">
        <v>0</v>
      </c>
      <c r="C80" s="42">
        <v>1</v>
      </c>
      <c r="D80" s="42">
        <v>0.5</v>
      </c>
      <c r="E80" s="42">
        <v>1</v>
      </c>
      <c r="F80" s="42">
        <v>1</v>
      </c>
      <c r="G80" s="42">
        <v>1</v>
      </c>
      <c r="H80" s="42">
        <v>1</v>
      </c>
      <c r="I80" s="42">
        <v>1</v>
      </c>
      <c r="J80" s="42">
        <v>1</v>
      </c>
      <c r="K80" s="42">
        <v>1</v>
      </c>
    </row>
    <row r="81" spans="1:11" ht="12.75">
      <c r="A81" t="s">
        <v>259</v>
      </c>
      <c r="B81" s="42">
        <v>0</v>
      </c>
      <c r="C81" s="42">
        <v>1</v>
      </c>
      <c r="D81" s="42">
        <v>1</v>
      </c>
      <c r="E81" s="42">
        <v>1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</row>
    <row r="82" spans="1:11" ht="12.75">
      <c r="A82" t="s">
        <v>260</v>
      </c>
      <c r="B82" s="42">
        <v>1</v>
      </c>
      <c r="C82" s="42">
        <v>1</v>
      </c>
      <c r="D82" s="42">
        <v>0.4</v>
      </c>
      <c r="E82" s="42">
        <v>1</v>
      </c>
      <c r="F82" s="42">
        <v>1</v>
      </c>
      <c r="G82" s="42">
        <v>1</v>
      </c>
      <c r="H82" s="42">
        <v>0</v>
      </c>
      <c r="I82" s="42">
        <v>1</v>
      </c>
      <c r="J82" s="42">
        <v>1</v>
      </c>
      <c r="K82" s="42">
        <v>1</v>
      </c>
    </row>
    <row r="83" spans="1:11" ht="12.75">
      <c r="A83" t="s">
        <v>261</v>
      </c>
      <c r="B83" s="42">
        <v>1</v>
      </c>
      <c r="C83" s="42">
        <v>1</v>
      </c>
      <c r="D83" s="42">
        <v>1</v>
      </c>
      <c r="E83" s="42">
        <v>1</v>
      </c>
      <c r="F83" s="42">
        <v>1</v>
      </c>
      <c r="G83" s="42">
        <v>1</v>
      </c>
      <c r="H83" s="42">
        <v>1</v>
      </c>
      <c r="I83" s="42">
        <v>1</v>
      </c>
      <c r="J83" s="42">
        <v>1</v>
      </c>
      <c r="K83" s="42">
        <v>1</v>
      </c>
    </row>
    <row r="84" spans="1:11" ht="12.75">
      <c r="A84" t="s">
        <v>262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>
      <c r="A85" t="s">
        <v>263</v>
      </c>
      <c r="B85" s="42">
        <v>0</v>
      </c>
      <c r="C85" s="42">
        <v>1</v>
      </c>
      <c r="D85" s="42">
        <v>1</v>
      </c>
      <c r="E85" s="42">
        <v>0</v>
      </c>
      <c r="F85" s="42">
        <v>0</v>
      </c>
      <c r="G85" s="42">
        <v>0</v>
      </c>
      <c r="H85" s="42">
        <v>0</v>
      </c>
      <c r="I85" s="42">
        <v>1</v>
      </c>
      <c r="J85" s="42">
        <v>1</v>
      </c>
      <c r="K85" s="42">
        <v>1</v>
      </c>
    </row>
    <row r="86" spans="1:11" ht="12.75">
      <c r="A86" t="s">
        <v>264</v>
      </c>
      <c r="B86" s="42">
        <v>0</v>
      </c>
      <c r="C86" s="42">
        <v>1</v>
      </c>
      <c r="D86" s="42">
        <v>1</v>
      </c>
      <c r="E86" s="42">
        <v>1</v>
      </c>
      <c r="F86" s="42">
        <v>1</v>
      </c>
      <c r="G86" s="42">
        <v>1</v>
      </c>
      <c r="H86" s="42">
        <v>1</v>
      </c>
      <c r="I86" s="42">
        <v>1</v>
      </c>
      <c r="J86" s="42">
        <v>1</v>
      </c>
      <c r="K86" s="42">
        <v>0</v>
      </c>
    </row>
    <row r="87" spans="2:11" ht="12.75">
      <c r="B87" s="42">
        <v>0.44</v>
      </c>
      <c r="C87" s="42">
        <v>0.98</v>
      </c>
      <c r="D87" s="42">
        <v>0.86</v>
      </c>
      <c r="E87" s="42">
        <v>0.89</v>
      </c>
      <c r="F87" s="42">
        <v>0.83</v>
      </c>
      <c r="G87" s="42">
        <v>0.67</v>
      </c>
      <c r="H87" s="42">
        <v>0.83</v>
      </c>
      <c r="I87" s="42">
        <v>0.78</v>
      </c>
      <c r="J87" s="42">
        <v>0.67</v>
      </c>
      <c r="K87" s="42">
        <v>0.56</v>
      </c>
    </row>
    <row r="88" spans="1:11" ht="12.75">
      <c r="A88" t="s">
        <v>265</v>
      </c>
      <c r="B88" s="79">
        <v>0.44</v>
      </c>
      <c r="C88" s="79">
        <v>0.98</v>
      </c>
      <c r="D88" s="79">
        <v>0.86</v>
      </c>
      <c r="E88" s="79">
        <v>0.89</v>
      </c>
      <c r="F88" s="79">
        <v>0.83</v>
      </c>
      <c r="G88" s="79">
        <v>0.67</v>
      </c>
      <c r="H88" s="79">
        <v>0.83</v>
      </c>
      <c r="I88" s="79">
        <v>0.78</v>
      </c>
      <c r="J88" s="79">
        <v>0.67</v>
      </c>
      <c r="K88" s="79">
        <v>0.56</v>
      </c>
    </row>
    <row r="89" spans="2:11" ht="12.75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2.75">
      <c r="B90" s="42"/>
      <c r="C90" s="42"/>
      <c r="D90" s="42"/>
      <c r="E90" s="42"/>
      <c r="F90" s="42"/>
      <c r="G90" s="42"/>
      <c r="H90" s="42"/>
      <c r="I90" s="42"/>
      <c r="J90" s="42"/>
      <c r="K90" s="42"/>
    </row>
  </sheetData>
  <mergeCells count="1">
    <mergeCell ref="A1:J1"/>
  </mergeCells>
  <printOptions horizontalCentered="1" verticalCentered="1"/>
  <pageMargins left="0.4724409448818898" right="0.3937007874015748" top="0.6299212598425197" bottom="0.1968503937007874" header="0.1968503937007874" footer="0"/>
  <pageSetup horizontalDpi="600" verticalDpi="600" orientation="portrait" paperSize="9" scale="63" r:id="rId1"/>
  <headerFooter alignWithMargins="0">
    <oddHeader>&amp;L&amp;"Arial,Negrita"IES CELESTÍ BELLERA (Granollers)&amp;C
&amp;"Arial,Negrita Cursiva"&amp;D&amp;R&amp;"Arial,Negrita"CAMPUS LENGUA CASTELLANA
2º Bachillerato&amp;"Arial,Normal", curso 2004-05
profesor: SANTI LLORENS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9">
      <selection activeCell="D36" sqref="D36"/>
    </sheetView>
  </sheetViews>
  <sheetFormatPr defaultColWidth="11.421875" defaultRowHeight="12.75"/>
  <cols>
    <col min="2" max="2" width="19.57421875" style="0" customWidth="1"/>
    <col min="3" max="10" width="11.421875" style="42" customWidth="1"/>
  </cols>
  <sheetData>
    <row r="1" spans="2:9" ht="39.75" customHeight="1">
      <c r="B1" s="103" t="s">
        <v>235</v>
      </c>
      <c r="C1" s="103"/>
      <c r="D1" s="103"/>
      <c r="E1" s="103"/>
      <c r="F1" s="103"/>
      <c r="G1" s="103"/>
      <c r="H1" s="103"/>
      <c r="I1" s="103"/>
    </row>
    <row r="3" spans="1:10" ht="14.25" customHeight="1">
      <c r="A3" s="75" t="s">
        <v>114</v>
      </c>
      <c r="B3" s="75" t="s">
        <v>115</v>
      </c>
      <c r="C3" s="75" t="s">
        <v>116</v>
      </c>
      <c r="D3" s="75" t="s">
        <v>236</v>
      </c>
      <c r="E3" s="75" t="s">
        <v>117</v>
      </c>
      <c r="F3" s="75" t="s">
        <v>118</v>
      </c>
      <c r="G3" s="75" t="s">
        <v>119</v>
      </c>
      <c r="H3" s="75" t="s">
        <v>225</v>
      </c>
      <c r="I3" s="75" t="s">
        <v>120</v>
      </c>
      <c r="J3" s="75" t="s">
        <v>121</v>
      </c>
    </row>
    <row r="4" spans="1:10" ht="14.25" customHeight="1">
      <c r="A4" s="74"/>
      <c r="B4" s="74"/>
      <c r="C4" s="74"/>
      <c r="D4" s="74"/>
      <c r="E4" s="74"/>
      <c r="F4" s="74"/>
      <c r="G4" s="74"/>
      <c r="H4" s="74"/>
      <c r="I4" s="74"/>
      <c r="J4" s="76"/>
    </row>
    <row r="5" spans="1:10" ht="12.75">
      <c r="A5" t="s">
        <v>122</v>
      </c>
      <c r="B5" t="s">
        <v>123</v>
      </c>
      <c r="C5" s="42" t="s">
        <v>124</v>
      </c>
      <c r="D5" s="42" t="s">
        <v>125</v>
      </c>
      <c r="E5" s="42" t="s">
        <v>126</v>
      </c>
      <c r="F5" s="42" t="s">
        <v>126</v>
      </c>
      <c r="G5" s="42" t="s">
        <v>126</v>
      </c>
      <c r="H5" s="42" t="s">
        <v>126</v>
      </c>
      <c r="I5" s="42">
        <v>17.8</v>
      </c>
      <c r="J5" s="77">
        <f aca="true" t="shared" si="0" ref="J5:J27">SUM(I5/6)</f>
        <v>2.966666666666667</v>
      </c>
    </row>
    <row r="6" spans="1:10" ht="12.75">
      <c r="A6" t="s">
        <v>127</v>
      </c>
      <c r="B6" t="s">
        <v>128</v>
      </c>
      <c r="C6" s="42" t="s">
        <v>129</v>
      </c>
      <c r="D6" s="42" t="s">
        <v>130</v>
      </c>
      <c r="E6" s="42" t="s">
        <v>131</v>
      </c>
      <c r="F6" s="42" t="s">
        <v>132</v>
      </c>
      <c r="G6" s="42" t="s">
        <v>133</v>
      </c>
      <c r="H6" s="42" t="s">
        <v>134</v>
      </c>
      <c r="I6" s="42">
        <v>48.33</v>
      </c>
      <c r="J6" s="77">
        <f t="shared" si="0"/>
        <v>8.055</v>
      </c>
    </row>
    <row r="7" spans="1:10" ht="12.75">
      <c r="A7" t="s">
        <v>135</v>
      </c>
      <c r="B7" t="s">
        <v>136</v>
      </c>
      <c r="C7" s="42" t="s">
        <v>124</v>
      </c>
      <c r="D7" s="42" t="s">
        <v>124</v>
      </c>
      <c r="E7" s="42" t="s">
        <v>126</v>
      </c>
      <c r="F7" s="42" t="s">
        <v>126</v>
      </c>
      <c r="G7" s="42" t="s">
        <v>126</v>
      </c>
      <c r="H7" s="42" t="s">
        <v>126</v>
      </c>
      <c r="I7" s="42">
        <v>20</v>
      </c>
      <c r="J7" s="77">
        <f t="shared" si="0"/>
        <v>3.3333333333333335</v>
      </c>
    </row>
    <row r="8" spans="1:10" ht="12.75">
      <c r="A8" t="s">
        <v>137</v>
      </c>
      <c r="B8" t="s">
        <v>138</v>
      </c>
      <c r="C8" s="42" t="s">
        <v>139</v>
      </c>
      <c r="D8" s="42" t="s">
        <v>140</v>
      </c>
      <c r="E8" s="42" t="s">
        <v>141</v>
      </c>
      <c r="F8" s="42" t="s">
        <v>142</v>
      </c>
      <c r="G8" s="42" t="s">
        <v>133</v>
      </c>
      <c r="H8" s="42" t="s">
        <v>143</v>
      </c>
      <c r="I8" s="42">
        <v>31.2</v>
      </c>
      <c r="J8" s="77">
        <f t="shared" si="0"/>
        <v>5.2</v>
      </c>
    </row>
    <row r="9" spans="1:10" ht="12.75">
      <c r="A9" t="s">
        <v>144</v>
      </c>
      <c r="B9" t="s">
        <v>145</v>
      </c>
      <c r="C9" s="42" t="s">
        <v>146</v>
      </c>
      <c r="D9" s="42" t="s">
        <v>146</v>
      </c>
      <c r="E9" s="42" t="s">
        <v>147</v>
      </c>
      <c r="F9" s="42" t="s">
        <v>148</v>
      </c>
      <c r="G9" s="42" t="s">
        <v>124</v>
      </c>
      <c r="H9" s="42" t="s">
        <v>149</v>
      </c>
      <c r="I9" s="42">
        <v>42.71</v>
      </c>
      <c r="J9" s="77">
        <f t="shared" si="0"/>
        <v>7.118333333333333</v>
      </c>
    </row>
    <row r="10" spans="1:10" ht="12.75">
      <c r="A10" t="s">
        <v>150</v>
      </c>
      <c r="B10" t="s">
        <v>151</v>
      </c>
      <c r="C10" s="42" t="s">
        <v>124</v>
      </c>
      <c r="D10" s="42" t="s">
        <v>152</v>
      </c>
      <c r="E10" s="42" t="s">
        <v>153</v>
      </c>
      <c r="F10" s="42" t="s">
        <v>125</v>
      </c>
      <c r="G10" s="42" t="s">
        <v>125</v>
      </c>
      <c r="H10" s="42" t="s">
        <v>134</v>
      </c>
      <c r="I10" s="42">
        <v>45.06</v>
      </c>
      <c r="J10" s="77">
        <f t="shared" si="0"/>
        <v>7.510000000000001</v>
      </c>
    </row>
    <row r="11" spans="1:10" ht="12.75">
      <c r="A11" t="s">
        <v>154</v>
      </c>
      <c r="B11" t="s">
        <v>155</v>
      </c>
      <c r="C11" s="42" t="s">
        <v>124</v>
      </c>
      <c r="D11" s="42" t="s">
        <v>130</v>
      </c>
      <c r="E11" s="42" t="s">
        <v>126</v>
      </c>
      <c r="F11" s="42" t="s">
        <v>126</v>
      </c>
      <c r="G11" s="42" t="s">
        <v>126</v>
      </c>
      <c r="H11" s="42" t="s">
        <v>126</v>
      </c>
      <c r="I11" s="42">
        <v>18</v>
      </c>
      <c r="J11" s="77">
        <f t="shared" si="0"/>
        <v>3</v>
      </c>
    </row>
    <row r="12" spans="1:10" ht="12.75">
      <c r="A12" t="s">
        <v>156</v>
      </c>
      <c r="B12" t="s">
        <v>157</v>
      </c>
      <c r="C12" s="42" t="s">
        <v>129</v>
      </c>
      <c r="D12" s="42" t="s">
        <v>158</v>
      </c>
      <c r="E12" s="42" t="s">
        <v>159</v>
      </c>
      <c r="F12" s="42" t="s">
        <v>126</v>
      </c>
      <c r="G12" s="42" t="s">
        <v>126</v>
      </c>
      <c r="H12" s="42" t="s">
        <v>126</v>
      </c>
      <c r="I12" s="42">
        <v>16</v>
      </c>
      <c r="J12" s="77">
        <f t="shared" si="0"/>
        <v>2.6666666666666665</v>
      </c>
    </row>
    <row r="13" spans="1:10" ht="12.75">
      <c r="A13" t="s">
        <v>160</v>
      </c>
      <c r="B13" t="s">
        <v>161</v>
      </c>
      <c r="C13" s="42" t="s">
        <v>124</v>
      </c>
      <c r="D13" s="42" t="s">
        <v>162</v>
      </c>
      <c r="E13" s="42" t="s">
        <v>163</v>
      </c>
      <c r="F13" s="42" t="s">
        <v>164</v>
      </c>
      <c r="G13" s="42" t="s">
        <v>165</v>
      </c>
      <c r="H13" s="42" t="s">
        <v>166</v>
      </c>
      <c r="I13" s="42">
        <v>43.58</v>
      </c>
      <c r="J13" s="77">
        <f t="shared" si="0"/>
        <v>7.263333333333333</v>
      </c>
    </row>
    <row r="14" spans="1:10" ht="12.75">
      <c r="A14" t="s">
        <v>127</v>
      </c>
      <c r="B14" t="s">
        <v>167</v>
      </c>
      <c r="C14" s="42" t="s">
        <v>168</v>
      </c>
      <c r="D14" s="42" t="s">
        <v>169</v>
      </c>
      <c r="E14" s="42" t="s">
        <v>170</v>
      </c>
      <c r="F14" s="42" t="s">
        <v>171</v>
      </c>
      <c r="G14" s="42" t="s">
        <v>124</v>
      </c>
      <c r="H14" s="42" t="s">
        <v>172</v>
      </c>
      <c r="I14" s="42">
        <v>42.3</v>
      </c>
      <c r="J14" s="77">
        <f t="shared" si="0"/>
        <v>7.05</v>
      </c>
    </row>
    <row r="15" spans="1:10" ht="12.75">
      <c r="A15" t="s">
        <v>173</v>
      </c>
      <c r="B15" t="s">
        <v>174</v>
      </c>
      <c r="C15" s="42" t="s">
        <v>126</v>
      </c>
      <c r="D15" s="42" t="s">
        <v>126</v>
      </c>
      <c r="E15" s="42" t="s">
        <v>126</v>
      </c>
      <c r="F15" s="42" t="s">
        <v>126</v>
      </c>
      <c r="G15" s="42" t="s">
        <v>126</v>
      </c>
      <c r="H15" s="42" t="s">
        <v>126</v>
      </c>
      <c r="I15" s="42">
        <v>0</v>
      </c>
      <c r="J15" s="77">
        <f t="shared" si="0"/>
        <v>0</v>
      </c>
    </row>
    <row r="16" spans="1:10" ht="12.75">
      <c r="A16" t="s">
        <v>175</v>
      </c>
      <c r="B16" t="s">
        <v>176</v>
      </c>
      <c r="C16" s="42" t="s">
        <v>162</v>
      </c>
      <c r="D16" s="42" t="s">
        <v>177</v>
      </c>
      <c r="E16" s="42" t="s">
        <v>178</v>
      </c>
      <c r="F16" s="42" t="s">
        <v>179</v>
      </c>
      <c r="G16" s="42" t="s">
        <v>180</v>
      </c>
      <c r="H16" s="42" t="s">
        <v>159</v>
      </c>
      <c r="I16" s="42">
        <v>32.42</v>
      </c>
      <c r="J16" s="77">
        <f t="shared" si="0"/>
        <v>5.403333333333333</v>
      </c>
    </row>
    <row r="17" spans="1:10" ht="12.75">
      <c r="A17" t="s">
        <v>135</v>
      </c>
      <c r="B17" t="s">
        <v>181</v>
      </c>
      <c r="C17" s="42" t="s">
        <v>182</v>
      </c>
      <c r="D17" s="42" t="s">
        <v>126</v>
      </c>
      <c r="E17" s="42" t="s">
        <v>166</v>
      </c>
      <c r="F17" s="42" t="s">
        <v>183</v>
      </c>
      <c r="G17" s="42" t="s">
        <v>126</v>
      </c>
      <c r="H17" s="42" t="s">
        <v>149</v>
      </c>
      <c r="I17" s="42">
        <v>22.94</v>
      </c>
      <c r="J17" s="77">
        <f t="shared" si="0"/>
        <v>3.8233333333333337</v>
      </c>
    </row>
    <row r="18" spans="1:10" ht="12.75">
      <c r="A18" t="s">
        <v>184</v>
      </c>
      <c r="B18" t="s">
        <v>185</v>
      </c>
      <c r="C18" s="42" t="s">
        <v>186</v>
      </c>
      <c r="D18" s="42" t="s">
        <v>186</v>
      </c>
      <c r="E18" s="42" t="s">
        <v>187</v>
      </c>
      <c r="F18" s="42" t="s">
        <v>188</v>
      </c>
      <c r="G18" s="42" t="s">
        <v>189</v>
      </c>
      <c r="H18" s="42" t="s">
        <v>166</v>
      </c>
      <c r="I18" s="42">
        <v>49.68</v>
      </c>
      <c r="J18" s="77">
        <f t="shared" si="0"/>
        <v>8.28</v>
      </c>
    </row>
    <row r="19" spans="1:10" ht="12.75">
      <c r="A19" t="s">
        <v>175</v>
      </c>
      <c r="B19" t="s">
        <v>190</v>
      </c>
      <c r="C19" s="42" t="s">
        <v>191</v>
      </c>
      <c r="D19" s="42" t="s">
        <v>192</v>
      </c>
      <c r="E19" s="42" t="s">
        <v>193</v>
      </c>
      <c r="F19" s="42" t="s">
        <v>126</v>
      </c>
      <c r="G19" s="42" t="s">
        <v>126</v>
      </c>
      <c r="H19" s="42" t="s">
        <v>166</v>
      </c>
      <c r="I19" s="42">
        <v>24.15</v>
      </c>
      <c r="J19" s="77">
        <f t="shared" si="0"/>
        <v>4.0249999999999995</v>
      </c>
    </row>
    <row r="20" spans="1:10" ht="12.75">
      <c r="A20" t="s">
        <v>194</v>
      </c>
      <c r="B20" t="s">
        <v>195</v>
      </c>
      <c r="C20" s="42" t="s">
        <v>129</v>
      </c>
      <c r="D20" s="42" t="s">
        <v>126</v>
      </c>
      <c r="E20" s="42" t="s">
        <v>226</v>
      </c>
      <c r="F20" s="42" t="s">
        <v>227</v>
      </c>
      <c r="G20" s="42" t="s">
        <v>228</v>
      </c>
      <c r="H20" s="42" t="s">
        <v>166</v>
      </c>
      <c r="I20" s="42">
        <v>29.25</v>
      </c>
      <c r="J20" s="77">
        <f t="shared" si="0"/>
        <v>4.875</v>
      </c>
    </row>
    <row r="21" spans="1:10" ht="12.75">
      <c r="A21" t="s">
        <v>196</v>
      </c>
      <c r="B21" t="s">
        <v>197</v>
      </c>
      <c r="C21" s="42" t="s">
        <v>192</v>
      </c>
      <c r="D21" s="42" t="s">
        <v>229</v>
      </c>
      <c r="E21" s="42" t="s">
        <v>230</v>
      </c>
      <c r="F21" s="42" t="s">
        <v>152</v>
      </c>
      <c r="G21" s="42" t="s">
        <v>189</v>
      </c>
      <c r="H21" s="42" t="s">
        <v>159</v>
      </c>
      <c r="I21" s="42">
        <v>35.75</v>
      </c>
      <c r="J21" s="77">
        <f t="shared" si="0"/>
        <v>5.958333333333333</v>
      </c>
    </row>
    <row r="22" spans="1:10" ht="12.75">
      <c r="A22" t="s">
        <v>198</v>
      </c>
      <c r="B22" t="s">
        <v>199</v>
      </c>
      <c r="C22" s="42" t="s">
        <v>200</v>
      </c>
      <c r="D22" s="42" t="s">
        <v>201</v>
      </c>
      <c r="E22" s="42" t="s">
        <v>231</v>
      </c>
      <c r="F22" s="42" t="s">
        <v>232</v>
      </c>
      <c r="G22" s="42" t="s">
        <v>126</v>
      </c>
      <c r="H22" s="42" t="s">
        <v>233</v>
      </c>
      <c r="I22" s="42">
        <v>21.4</v>
      </c>
      <c r="J22" s="77">
        <f t="shared" si="0"/>
        <v>3.5666666666666664</v>
      </c>
    </row>
    <row r="23" spans="1:10" ht="12.75">
      <c r="A23" t="s">
        <v>202</v>
      </c>
      <c r="B23" t="s">
        <v>203</v>
      </c>
      <c r="C23" s="42" t="s">
        <v>204</v>
      </c>
      <c r="D23" s="42" t="s">
        <v>205</v>
      </c>
      <c r="E23" s="42" t="s">
        <v>134</v>
      </c>
      <c r="F23" s="42" t="s">
        <v>126</v>
      </c>
      <c r="G23" s="42" t="s">
        <v>126</v>
      </c>
      <c r="H23" s="42" t="s">
        <v>126</v>
      </c>
      <c r="I23" s="42">
        <v>17.73</v>
      </c>
      <c r="J23" s="77">
        <f t="shared" si="0"/>
        <v>2.955</v>
      </c>
    </row>
    <row r="24" spans="1:10" ht="12.75">
      <c r="A24" t="s">
        <v>206</v>
      </c>
      <c r="B24" t="s">
        <v>207</v>
      </c>
      <c r="C24" s="42" t="s">
        <v>208</v>
      </c>
      <c r="D24" s="42" t="s">
        <v>125</v>
      </c>
      <c r="E24" s="42" t="s">
        <v>234</v>
      </c>
      <c r="F24" s="42" t="s">
        <v>191</v>
      </c>
      <c r="G24" s="42" t="s">
        <v>124</v>
      </c>
      <c r="H24" s="42" t="s">
        <v>231</v>
      </c>
      <c r="I24" s="42">
        <v>49.4</v>
      </c>
      <c r="J24" s="77">
        <f t="shared" si="0"/>
        <v>8.233333333333333</v>
      </c>
    </row>
    <row r="25" spans="1:10" ht="12.75">
      <c r="A25" t="s">
        <v>209</v>
      </c>
      <c r="B25" t="s">
        <v>210</v>
      </c>
      <c r="C25" s="42" t="s">
        <v>126</v>
      </c>
      <c r="D25" s="42" t="s">
        <v>126</v>
      </c>
      <c r="E25" s="42" t="s">
        <v>126</v>
      </c>
      <c r="F25" s="42" t="s">
        <v>126</v>
      </c>
      <c r="G25" s="42" t="s">
        <v>126</v>
      </c>
      <c r="H25" s="42" t="s">
        <v>126</v>
      </c>
      <c r="I25" s="42">
        <v>0</v>
      </c>
      <c r="J25" s="77">
        <f t="shared" si="0"/>
        <v>0</v>
      </c>
    </row>
    <row r="26" spans="1:10" ht="12.75">
      <c r="A26" t="s">
        <v>211</v>
      </c>
      <c r="B26" t="s">
        <v>212</v>
      </c>
      <c r="C26" s="42" t="s">
        <v>162</v>
      </c>
      <c r="D26" s="42" t="s">
        <v>168</v>
      </c>
      <c r="E26" s="42" t="s">
        <v>213</v>
      </c>
      <c r="F26" s="42" t="s">
        <v>214</v>
      </c>
      <c r="G26" s="42" t="s">
        <v>124</v>
      </c>
      <c r="H26" s="42" t="s">
        <v>166</v>
      </c>
      <c r="I26" s="42">
        <v>38.95</v>
      </c>
      <c r="J26" s="77">
        <f t="shared" si="0"/>
        <v>6.491666666666667</v>
      </c>
    </row>
    <row r="27" spans="1:10" ht="12.75">
      <c r="A27" t="s">
        <v>215</v>
      </c>
      <c r="B27" t="s">
        <v>216</v>
      </c>
      <c r="C27" s="42" t="s">
        <v>126</v>
      </c>
      <c r="D27" s="42" t="s">
        <v>217</v>
      </c>
      <c r="E27" s="42" t="s">
        <v>218</v>
      </c>
      <c r="F27" s="42" t="s">
        <v>219</v>
      </c>
      <c r="G27" s="42" t="s">
        <v>130</v>
      </c>
      <c r="H27" s="42" t="s">
        <v>220</v>
      </c>
      <c r="I27" s="42">
        <v>27.8</v>
      </c>
      <c r="J27" s="77">
        <f t="shared" si="0"/>
        <v>4.633333333333334</v>
      </c>
    </row>
    <row r="28" ht="12.75">
      <c r="J28" s="78"/>
    </row>
  </sheetData>
  <mergeCells count="1">
    <mergeCell ref="B1:I1"/>
  </mergeCells>
  <printOptions horizontalCentered="1"/>
  <pageMargins left="0.59" right="0.75" top="1.43" bottom="1" header="0.54" footer="0.47"/>
  <pageSetup horizontalDpi="600" verticalDpi="600" orientation="landscape" paperSize="9" r:id="rId1"/>
  <headerFooter alignWithMargins="0">
    <oddHeader>&amp;L&amp;"Arial,Negrita"IES CELESTÍ BELLERA (Granollers)&amp;R&amp;"Arial,Negrita"CAMPUS LENGUA CASTELLANA&amp;"Arial,Normal"
&amp;"Arial,Negrita"2º Bachillerato&amp;"Arial,Normal", curso 2004-05
profesor: SANTI LLORENS</oddHeader>
    <oddFooter>&amp;C&amp;"Arial,Negrita Cursiva"&amp;D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 Celestí Bellera</dc:creator>
  <cp:keywords/>
  <dc:description/>
  <cp:lastModifiedBy>IES Celestí Bellera</cp:lastModifiedBy>
  <cp:lastPrinted>2004-12-15T08:33:38Z</cp:lastPrinted>
  <dcterms:created xsi:type="dcterms:W3CDTF">2002-10-30T10:30:07Z</dcterms:created>
  <dcterms:modified xsi:type="dcterms:W3CDTF">2004-12-15T08:38:11Z</dcterms:modified>
  <cp:category/>
  <cp:version/>
  <cp:contentType/>
  <cp:contentStatus/>
</cp:coreProperties>
</file>